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35" windowWidth="6585" windowHeight="4740"/>
  </bookViews>
  <sheets>
    <sheet name="TLZK Yük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_xlnm.Print_Area" localSheetId="4">'ROM Kullanımı'!$A$1:$J$168</definedName>
    <definedName name="_xlnm.Print_Area" localSheetId="2">'TLZK Tesis'!$A$1:$H$168</definedName>
    <definedName name="_xlnm.Print_Area" localSheetId="0">'TLZK Yük'!$A$1:$O$178</definedName>
    <definedName name="_xlnm.Print_Area" localSheetId="3">'YPZK Tesis'!$A$1:$F$168</definedName>
    <definedName name="_xlnm.Print_Area" localSheetId="1">'YPZK Yük'!$A$1:$P$180</definedName>
    <definedName name="_xlnm.Print_Area" localSheetId="5">'ZK Ağırlıklı Ortalama Oran'!$A$1:$G$186</definedName>
  </definedNames>
  <calcPr calcId="145621"/>
</workbook>
</file>

<file path=xl/calcChain.xml><?xml version="1.0" encoding="utf-8"?>
<calcChain xmlns="http://schemas.openxmlformats.org/spreadsheetml/2006/main">
  <c r="A185" i="15" l="1"/>
  <c r="B185" i="15"/>
  <c r="A167" i="16"/>
  <c r="B167" i="16"/>
  <c r="A167" i="2"/>
  <c r="B167" i="2"/>
  <c r="A167" i="5"/>
  <c r="B167" i="5"/>
  <c r="C171" i="1" l="1"/>
  <c r="C171" i="4"/>
  <c r="A171" i="4"/>
  <c r="B171" i="4"/>
  <c r="C170" i="1" l="1"/>
  <c r="C170" i="4"/>
  <c r="A184" i="15"/>
  <c r="B184" i="15"/>
  <c r="A166" i="16"/>
  <c r="B166" i="16"/>
  <c r="A166" i="5"/>
  <c r="B166" i="5"/>
  <c r="A166" i="2"/>
  <c r="B166" i="2"/>
  <c r="A170" i="4"/>
  <c r="B170" i="4"/>
  <c r="A183" i="15" l="1"/>
  <c r="B183" i="15"/>
  <c r="A165" i="16"/>
  <c r="B165" i="16"/>
  <c r="A165" i="5"/>
  <c r="B165" i="5"/>
  <c r="A165" i="2" l="1"/>
  <c r="B165" i="2"/>
  <c r="C169" i="4"/>
  <c r="C169" i="1"/>
  <c r="A169" i="4" l="1"/>
  <c r="B169" i="4"/>
  <c r="A182" i="15" l="1"/>
  <c r="B182" i="15"/>
  <c r="A164" i="16"/>
  <c r="B164" i="16"/>
  <c r="A164" i="5"/>
  <c r="B164" i="5"/>
  <c r="A164" i="2" l="1"/>
  <c r="B164" i="2"/>
  <c r="C168" i="4"/>
  <c r="C168" i="1"/>
  <c r="A168" i="4"/>
  <c r="B168" i="4"/>
  <c r="A181" i="15" l="1"/>
  <c r="B181" i="15"/>
  <c r="A163" i="16"/>
  <c r="B163" i="16"/>
  <c r="A163" i="5"/>
  <c r="B163" i="5"/>
  <c r="A163" i="2"/>
  <c r="B163" i="2"/>
  <c r="C167" i="1" l="1"/>
  <c r="C167" i="4"/>
  <c r="A167" i="4"/>
  <c r="B167" i="4"/>
  <c r="C166" i="4" l="1"/>
  <c r="C166" i="1"/>
  <c r="A180" i="15"/>
  <c r="B180" i="15"/>
  <c r="A162" i="16"/>
  <c r="B162" i="16"/>
  <c r="A162" i="5"/>
  <c r="B162" i="5"/>
  <c r="A162" i="2"/>
  <c r="B162" i="2"/>
  <c r="A166" i="4"/>
  <c r="B166" i="4"/>
  <c r="A160" i="5" l="1"/>
  <c r="B160" i="5"/>
  <c r="A178" i="15" l="1"/>
  <c r="B178" i="15"/>
  <c r="A160" i="16" l="1"/>
  <c r="B160" i="16"/>
  <c r="A160" i="2"/>
  <c r="B160" i="2"/>
  <c r="A161" i="2"/>
  <c r="B161" i="2"/>
  <c r="C164" i="4"/>
  <c r="B164" i="4"/>
  <c r="B165" i="4"/>
  <c r="A164" i="4"/>
  <c r="A165" i="4"/>
  <c r="A179" i="15" l="1"/>
  <c r="B179" i="15"/>
  <c r="A161" i="16"/>
  <c r="B161" i="16"/>
  <c r="A161" i="5"/>
  <c r="B161" i="5"/>
  <c r="C165" i="4"/>
  <c r="C165" i="1"/>
  <c r="A177" i="15" l="1"/>
  <c r="B177" i="15"/>
  <c r="A159" i="16"/>
  <c r="B159" i="16"/>
  <c r="A159" i="5"/>
  <c r="B159" i="5"/>
  <c r="A159" i="2" l="1"/>
  <c r="B159" i="2"/>
  <c r="C163" i="4"/>
  <c r="C163" i="1"/>
  <c r="A163" i="4"/>
  <c r="B163" i="4"/>
  <c r="A176" i="15" l="1"/>
  <c r="B176" i="15"/>
  <c r="A158" i="16"/>
  <c r="B158" i="16"/>
  <c r="A158" i="5"/>
  <c r="B158" i="5"/>
  <c r="A158" i="2"/>
  <c r="B158" i="2"/>
  <c r="C162" i="1"/>
  <c r="A162" i="4"/>
  <c r="B162" i="4"/>
  <c r="C162" i="4"/>
  <c r="C161" i="4" l="1"/>
  <c r="C161" i="1"/>
  <c r="A175" i="15"/>
  <c r="B175" i="15"/>
  <c r="A157" i="16"/>
  <c r="B157" i="16"/>
  <c r="A157" i="5"/>
  <c r="B157" i="5"/>
  <c r="A157" i="2"/>
  <c r="B157" i="2"/>
  <c r="A161" i="4"/>
  <c r="B161" i="4"/>
  <c r="C160" i="4" l="1"/>
  <c r="C160" i="1"/>
  <c r="A174" i="15"/>
  <c r="B174" i="15"/>
  <c r="A156" i="16"/>
  <c r="B156" i="16"/>
  <c r="A156" i="5"/>
  <c r="B156" i="5"/>
  <c r="A160" i="4"/>
  <c r="B160" i="4"/>
  <c r="A156" i="2"/>
  <c r="B156" i="2"/>
  <c r="C159" i="1" l="1"/>
  <c r="C159" i="4" l="1"/>
  <c r="A173" i="15"/>
  <c r="B173" i="15"/>
  <c r="A155" i="16"/>
  <c r="B155" i="16"/>
  <c r="A155" i="5"/>
  <c r="B155" i="5"/>
  <c r="A155" i="2"/>
  <c r="B155" i="2"/>
  <c r="A159" i="4"/>
  <c r="B159" i="4"/>
  <c r="C158" i="4" l="1"/>
  <c r="C158" i="1"/>
  <c r="A172" i="15"/>
  <c r="B172" i="15"/>
  <c r="A154" i="16"/>
  <c r="B154" i="16"/>
  <c r="A154" i="5"/>
  <c r="B154" i="5"/>
  <c r="A154" i="2"/>
  <c r="B154" i="2"/>
  <c r="A158" i="4"/>
  <c r="B158" i="4"/>
  <c r="A171" i="15" l="1"/>
  <c r="B171" i="15"/>
  <c r="A153" i="16"/>
  <c r="B153" i="16"/>
  <c r="A153" i="5"/>
  <c r="B153" i="5"/>
  <c r="B153" i="2" l="1"/>
  <c r="A153" i="2"/>
  <c r="C157" i="4"/>
  <c r="A157" i="4"/>
  <c r="B157" i="4"/>
  <c r="C157" i="1"/>
  <c r="A170" i="15" l="1"/>
  <c r="B170" i="15"/>
  <c r="A152" i="16"/>
  <c r="B152" i="16"/>
  <c r="A152" i="5"/>
  <c r="B152" i="5"/>
  <c r="A152" i="2"/>
  <c r="B152" i="2"/>
  <c r="C156" i="1"/>
  <c r="C156" i="4"/>
  <c r="A156" i="4" l="1"/>
  <c r="B156" i="4"/>
  <c r="A169" i="15" l="1"/>
  <c r="B169" i="15"/>
  <c r="A151" i="16"/>
  <c r="B151" i="16"/>
  <c r="A151" i="5"/>
  <c r="B151" i="5"/>
  <c r="A151" i="2"/>
  <c r="B151" i="2"/>
  <c r="C155" i="4"/>
  <c r="C155" i="1"/>
  <c r="A155" i="4"/>
  <c r="B155" i="4"/>
  <c r="A168" i="15" l="1"/>
  <c r="B168" i="15"/>
  <c r="A150" i="16"/>
  <c r="B150" i="16"/>
  <c r="A150" i="5"/>
  <c r="B150" i="5"/>
  <c r="A150" i="2" l="1"/>
  <c r="B150" i="2"/>
  <c r="A154" i="4"/>
  <c r="B154" i="4"/>
  <c r="C154" i="4"/>
  <c r="C154" i="1"/>
  <c r="A166" i="15" l="1"/>
  <c r="B166" i="15"/>
  <c r="A167" i="15"/>
  <c r="B167" i="15"/>
  <c r="A148" i="16"/>
  <c r="B148" i="16"/>
  <c r="A149" i="16"/>
  <c r="B149" i="16"/>
  <c r="A148" i="5"/>
  <c r="B148" i="5"/>
  <c r="A149" i="5"/>
  <c r="B149" i="5"/>
  <c r="A148" i="2"/>
  <c r="B148" i="2"/>
  <c r="A149" i="2"/>
  <c r="B149" i="2"/>
  <c r="A153" i="4"/>
  <c r="B153" i="4"/>
  <c r="C153" i="4"/>
  <c r="C153" i="1"/>
  <c r="C152" i="4" l="1"/>
  <c r="B152" i="4"/>
  <c r="A152" i="4"/>
  <c r="C152" i="1" l="1"/>
  <c r="A165" i="15"/>
  <c r="B165" i="15"/>
  <c r="B147" i="16" l="1"/>
  <c r="A147" i="16"/>
  <c r="B147" i="5"/>
  <c r="A147" i="5"/>
  <c r="B147" i="2" l="1"/>
  <c r="A147" i="2"/>
  <c r="C151" i="4"/>
  <c r="B151" i="4"/>
  <c r="A151" i="4"/>
  <c r="C151" i="1" l="1"/>
  <c r="A164" i="15" l="1"/>
  <c r="B164" i="15"/>
  <c r="A146" i="16"/>
  <c r="B146" i="16"/>
  <c r="A146" i="5"/>
  <c r="B146" i="5"/>
  <c r="A146" i="2" l="1"/>
  <c r="B146" i="2"/>
  <c r="C150" i="4"/>
  <c r="C150" i="1"/>
  <c r="A150" i="4"/>
  <c r="B150" i="4"/>
  <c r="A163" i="15" l="1"/>
  <c r="B163" i="15"/>
  <c r="A145" i="16"/>
  <c r="B145" i="16"/>
  <c r="A145" i="5"/>
  <c r="B145" i="5"/>
  <c r="A145" i="2" l="1"/>
  <c r="B145" i="2"/>
  <c r="C149" i="1"/>
  <c r="C149" i="4"/>
  <c r="A149" i="4"/>
  <c r="B149" i="4"/>
  <c r="A162" i="15" l="1"/>
  <c r="B162" i="15"/>
  <c r="A144" i="16"/>
  <c r="B144" i="16"/>
  <c r="A144" i="5"/>
  <c r="B144" i="5"/>
  <c r="A144" i="2"/>
  <c r="B144" i="2"/>
  <c r="C148" i="1"/>
  <c r="C148" i="4"/>
  <c r="A148" i="4"/>
  <c r="B148" i="4"/>
  <c r="A161" i="15" l="1"/>
  <c r="B161" i="15"/>
  <c r="A143" i="16"/>
  <c r="B143" i="16"/>
  <c r="A143" i="5"/>
  <c r="B143" i="5"/>
  <c r="A143" i="2" l="1"/>
  <c r="B143" i="2"/>
  <c r="C147" i="1"/>
  <c r="C147" i="4"/>
  <c r="A147" i="4"/>
  <c r="B147" i="4"/>
  <c r="C146" i="4" l="1"/>
  <c r="C146" i="1"/>
  <c r="A160" i="15"/>
  <c r="B160" i="15"/>
  <c r="A142" i="16"/>
  <c r="B142" i="16"/>
  <c r="A142" i="5"/>
  <c r="B142" i="5"/>
  <c r="A142" i="2"/>
  <c r="B142" i="2"/>
  <c r="A146" i="4"/>
  <c r="B146" i="4"/>
  <c r="A141" i="16" l="1"/>
  <c r="B141" i="16"/>
  <c r="A159" i="15"/>
  <c r="B159" i="15"/>
  <c r="A141" i="5" l="1"/>
  <c r="B141" i="5"/>
  <c r="A141" i="2"/>
  <c r="B141" i="2"/>
  <c r="C145" i="1"/>
  <c r="C145" i="4"/>
  <c r="A145" i="4"/>
  <c r="B145" i="4"/>
  <c r="A158" i="15" l="1"/>
  <c r="B158" i="15"/>
  <c r="A140" i="16"/>
  <c r="B140" i="16"/>
  <c r="A140" i="5"/>
  <c r="B140" i="5"/>
  <c r="A140" i="2"/>
  <c r="B140" i="2"/>
  <c r="C144" i="1" l="1"/>
  <c r="C144" i="4"/>
  <c r="A144" i="4"/>
  <c r="B144" i="4"/>
  <c r="A157" i="15" l="1"/>
  <c r="B157" i="15"/>
  <c r="A139" i="16"/>
  <c r="B139" i="16"/>
  <c r="A139" i="5"/>
  <c r="B139" i="5"/>
  <c r="A139" i="2" l="1"/>
  <c r="B139" i="2"/>
  <c r="C143" i="1"/>
  <c r="C143" i="4"/>
  <c r="A143" i="4"/>
  <c r="B143" i="4"/>
  <c r="A156" i="15" l="1"/>
  <c r="B156" i="15"/>
  <c r="A138" i="16"/>
  <c r="B138" i="16"/>
  <c r="A138" i="5"/>
  <c r="B138" i="5"/>
  <c r="A138" i="2"/>
  <c r="B138" i="2"/>
  <c r="C142" i="1"/>
  <c r="C142" i="4"/>
  <c r="A142" i="4"/>
  <c r="B142" i="4"/>
  <c r="A155" i="15" l="1"/>
  <c r="B155" i="15"/>
  <c r="A137" i="16"/>
  <c r="B137" i="16"/>
  <c r="A137" i="5"/>
  <c r="B137" i="5"/>
  <c r="A137" i="2" l="1"/>
  <c r="B137" i="2"/>
  <c r="C141" i="1"/>
  <c r="C141" i="4"/>
  <c r="A141" i="4"/>
  <c r="B141" i="4"/>
  <c r="A154" i="15" l="1"/>
  <c r="B154" i="15"/>
  <c r="A136" i="16"/>
  <c r="B136" i="16"/>
  <c r="A136" i="5"/>
  <c r="B136" i="5"/>
  <c r="A136" i="2" l="1"/>
  <c r="B136" i="2"/>
  <c r="C140" i="4"/>
  <c r="A140" i="4"/>
  <c r="B140" i="4"/>
  <c r="C140" i="1"/>
  <c r="A153" i="15" l="1"/>
  <c r="B153" i="15"/>
  <c r="A135" i="16"/>
  <c r="B135" i="16"/>
  <c r="A135" i="5"/>
  <c r="B135" i="5"/>
  <c r="A135" i="2" l="1"/>
  <c r="B135" i="2"/>
  <c r="C139" i="1"/>
  <c r="C139" i="4"/>
  <c r="A139" i="4"/>
  <c r="B139" i="4"/>
  <c r="C138" i="4" l="1"/>
  <c r="C138" i="1"/>
  <c r="A152" i="15"/>
  <c r="B152" i="15"/>
  <c r="A134" i="16"/>
  <c r="B134" i="16"/>
  <c r="A134" i="5"/>
  <c r="B134" i="5"/>
  <c r="A134" i="2"/>
  <c r="B134" i="2"/>
  <c r="A138" i="4" l="1"/>
  <c r="B138" i="4"/>
  <c r="A151" i="15" l="1"/>
  <c r="B151" i="15"/>
  <c r="A133" i="16"/>
  <c r="B133" i="16"/>
  <c r="A133" i="5"/>
  <c r="B133" i="5"/>
  <c r="A133" i="2" l="1"/>
  <c r="B133" i="2"/>
  <c r="C137" i="1"/>
  <c r="C137" i="4"/>
  <c r="A137" i="4"/>
  <c r="B137" i="4"/>
  <c r="A150" i="15" l="1"/>
  <c r="B150" i="15"/>
  <c r="A132" i="16"/>
  <c r="B132" i="16"/>
  <c r="A132" i="5"/>
  <c r="B132" i="5"/>
  <c r="A132" i="2" l="1"/>
  <c r="B132" i="2"/>
  <c r="C136" i="1"/>
  <c r="C136" i="4"/>
  <c r="A136" i="4"/>
  <c r="B136" i="4"/>
  <c r="A149" i="15" l="1"/>
  <c r="B149" i="15"/>
  <c r="A131" i="16"/>
  <c r="B131" i="16"/>
  <c r="A131" i="5"/>
  <c r="B131" i="5"/>
  <c r="A131" i="2" l="1"/>
  <c r="B131" i="2"/>
  <c r="C135" i="1"/>
  <c r="C135" i="4"/>
  <c r="A135" i="4"/>
  <c r="B135" i="4"/>
  <c r="A148" i="15" l="1"/>
  <c r="B148" i="15"/>
  <c r="A130" i="16"/>
  <c r="B130" i="16"/>
  <c r="A130" i="5"/>
  <c r="B130" i="5"/>
  <c r="A130" i="2"/>
  <c r="B130" i="2"/>
  <c r="C134" i="1" l="1"/>
  <c r="C134" i="4"/>
  <c r="A134" i="4"/>
  <c r="B134" i="4"/>
  <c r="B129" i="5" l="1"/>
  <c r="A129" i="5"/>
  <c r="A147" i="15" l="1"/>
  <c r="B147" i="15"/>
  <c r="A129" i="16"/>
  <c r="B129" i="16"/>
  <c r="A129" i="2"/>
  <c r="B129" i="2"/>
  <c r="C133" i="4"/>
  <c r="A133" i="4"/>
  <c r="B133" i="4"/>
  <c r="C133" i="1"/>
  <c r="A146" i="15" l="1"/>
  <c r="B146" i="15"/>
  <c r="A128" i="16"/>
  <c r="B128" i="16"/>
  <c r="A128" i="5"/>
  <c r="B128" i="5"/>
  <c r="A128" i="2" l="1"/>
  <c r="B128" i="2"/>
  <c r="C132" i="4"/>
  <c r="C132" i="1"/>
  <c r="A132" i="4"/>
  <c r="B132" i="4"/>
  <c r="A145" i="15" l="1"/>
  <c r="B145" i="15"/>
  <c r="A127" i="16"/>
  <c r="B127" i="16"/>
  <c r="A127" i="5"/>
  <c r="B127" i="5"/>
  <c r="A127" i="2"/>
  <c r="B127" i="2"/>
  <c r="C131" i="1"/>
  <c r="C131" i="4"/>
  <c r="A131" i="4"/>
  <c r="B131" i="4"/>
  <c r="A144" i="15" l="1"/>
  <c r="B144" i="15"/>
  <c r="A126" i="16"/>
  <c r="B126" i="16"/>
  <c r="A126" i="5"/>
  <c r="B126" i="5"/>
  <c r="A126" i="2"/>
  <c r="B126" i="2"/>
  <c r="C130" i="1"/>
  <c r="C130" i="4"/>
  <c r="A130" i="4"/>
  <c r="B130" i="4"/>
  <c r="A143" i="15" l="1"/>
  <c r="B143" i="15"/>
  <c r="A125" i="16"/>
  <c r="B125" i="16"/>
  <c r="A125" i="5"/>
  <c r="B125" i="5"/>
  <c r="A125" i="2" l="1"/>
  <c r="B125" i="2"/>
  <c r="C129" i="4"/>
  <c r="C129" i="1"/>
  <c r="A129" i="4"/>
  <c r="B129" i="4"/>
  <c r="C128" i="4" l="1"/>
  <c r="C128" i="1"/>
  <c r="A142" i="15"/>
  <c r="B142" i="15"/>
  <c r="A124" i="16"/>
  <c r="B124" i="16"/>
  <c r="A124" i="5"/>
  <c r="B124" i="5"/>
  <c r="A124" i="2"/>
  <c r="B124" i="2"/>
  <c r="A128" i="4"/>
  <c r="B128" i="4"/>
  <c r="A141" i="15" l="1"/>
  <c r="B141" i="15"/>
  <c r="A123" i="16"/>
  <c r="B123" i="16"/>
  <c r="A123" i="5"/>
  <c r="B123" i="5"/>
  <c r="A123" i="2"/>
  <c r="B123" i="2"/>
  <c r="C127" i="4" l="1"/>
  <c r="C127" i="1"/>
  <c r="A127" i="4"/>
  <c r="B127" i="4"/>
  <c r="A140" i="15" l="1"/>
  <c r="B140" i="15"/>
  <c r="A122" i="16"/>
  <c r="B122" i="16"/>
  <c r="A122" i="5"/>
  <c r="B122" i="5"/>
  <c r="A122" i="2"/>
  <c r="B122" i="2"/>
  <c r="C126" i="1" l="1"/>
  <c r="C126" i="4"/>
  <c r="A126" i="4"/>
  <c r="B126" i="4"/>
  <c r="A139" i="15" l="1"/>
  <c r="B139" i="15"/>
  <c r="A121" i="16"/>
  <c r="B121" i="16"/>
  <c r="A121" i="5"/>
  <c r="B121" i="5"/>
  <c r="A121" i="2"/>
  <c r="B121" i="2"/>
  <c r="C125" i="1" l="1"/>
  <c r="A125" i="4"/>
  <c r="B125" i="4"/>
  <c r="C125" i="4"/>
  <c r="A138" i="15" l="1"/>
  <c r="B138" i="15"/>
  <c r="A120" i="16"/>
  <c r="B120" i="16"/>
  <c r="A120" i="5"/>
  <c r="B120" i="5"/>
  <c r="A120" i="2"/>
  <c r="B120" i="2"/>
  <c r="C124" i="4" l="1"/>
  <c r="A124" i="4"/>
  <c r="B124" i="4"/>
  <c r="C124" i="1" l="1"/>
  <c r="C123" i="4" l="1"/>
  <c r="C123" i="1"/>
  <c r="A137" i="15"/>
  <c r="B137" i="15"/>
  <c r="A119" i="16"/>
  <c r="B119" i="16"/>
  <c r="A119" i="5"/>
  <c r="B119" i="5"/>
  <c r="A119" i="2" l="1"/>
  <c r="B119" i="2"/>
  <c r="A123" i="4" l="1"/>
  <c r="B123" i="4"/>
  <c r="C122" i="4" l="1"/>
  <c r="C122" i="1"/>
  <c r="A136" i="15" l="1"/>
  <c r="B136" i="15"/>
  <c r="A118" i="16"/>
  <c r="B118" i="16"/>
  <c r="A118" i="5"/>
  <c r="B118" i="5"/>
  <c r="A118" i="2"/>
  <c r="B118" i="2"/>
  <c r="A122" i="4" l="1"/>
  <c r="B122" i="4"/>
  <c r="C119" i="4" l="1"/>
  <c r="C119" i="1"/>
  <c r="A135" i="15" l="1"/>
  <c r="B135" i="15"/>
  <c r="A117" i="16"/>
  <c r="B117" i="16"/>
  <c r="A117" i="5"/>
  <c r="B117" i="5"/>
  <c r="A117" i="2" l="1"/>
  <c r="B117" i="2"/>
  <c r="A119" i="4"/>
  <c r="B119" i="4"/>
  <c r="A134" i="15" l="1"/>
  <c r="B134" i="15"/>
  <c r="A116" i="16"/>
  <c r="B116" i="16"/>
  <c r="A116" i="5"/>
  <c r="B116" i="5"/>
  <c r="A116" i="2" l="1"/>
  <c r="B116" i="2"/>
  <c r="C118" i="4"/>
  <c r="A118" i="4"/>
  <c r="B118" i="4"/>
  <c r="C118" i="1"/>
  <c r="A133" i="15" l="1"/>
  <c r="B133" i="15"/>
  <c r="A115" i="16"/>
  <c r="B115" i="16"/>
  <c r="A115" i="5"/>
  <c r="B115" i="5"/>
  <c r="A115" i="2" l="1"/>
  <c r="B115" i="2"/>
  <c r="C117" i="4"/>
  <c r="A117" i="4"/>
  <c r="B117" i="4"/>
  <c r="C117" i="1"/>
  <c r="A132" i="15" l="1"/>
  <c r="B132" i="15"/>
  <c r="A114" i="16"/>
  <c r="B114" i="16"/>
  <c r="A114" i="5"/>
  <c r="B114" i="5"/>
  <c r="A114" i="2"/>
  <c r="B114" i="2"/>
  <c r="C116" i="4"/>
  <c r="C116" i="1"/>
  <c r="A116" i="4"/>
  <c r="B116" i="4"/>
  <c r="C115" i="4" l="1"/>
  <c r="C115" i="1"/>
  <c r="A131" i="15"/>
  <c r="B131" i="15"/>
  <c r="A113" i="16"/>
  <c r="B113" i="16"/>
  <c r="A113" i="5"/>
  <c r="B113" i="5"/>
  <c r="A113" i="2"/>
  <c r="B113" i="2"/>
  <c r="A115" i="4"/>
  <c r="B115" i="4"/>
  <c r="A130" i="15" l="1"/>
  <c r="B130" i="15"/>
  <c r="A112" i="16"/>
  <c r="B112" i="16"/>
  <c r="A112" i="5"/>
  <c r="B112" i="5"/>
  <c r="A112" i="2" l="1"/>
  <c r="B112" i="2"/>
  <c r="C114" i="4"/>
  <c r="C114" i="1"/>
  <c r="A114" i="4"/>
  <c r="B114" i="4"/>
  <c r="A129" i="15" l="1"/>
  <c r="B129" i="15"/>
  <c r="A111" i="16"/>
  <c r="B111" i="16"/>
  <c r="A111" i="5"/>
  <c r="B111" i="5"/>
  <c r="A111" i="2"/>
  <c r="B111" i="2"/>
  <c r="C113" i="4"/>
  <c r="A113" i="4"/>
  <c r="B113" i="4"/>
  <c r="C113" i="1"/>
  <c r="C112" i="4" l="1"/>
  <c r="C112" i="1"/>
  <c r="A128" i="15"/>
  <c r="B128" i="15"/>
  <c r="A110" i="16"/>
  <c r="B110" i="16"/>
  <c r="A110" i="5"/>
  <c r="B110" i="5"/>
  <c r="A110" i="2"/>
  <c r="B110" i="2"/>
  <c r="A112" i="4"/>
  <c r="B112" i="4"/>
  <c r="C111" i="4" l="1"/>
  <c r="C111" i="1" l="1"/>
  <c r="A127" i="15" l="1"/>
  <c r="B127" i="15"/>
  <c r="A109" i="16"/>
  <c r="B109" i="16"/>
  <c r="A109" i="5"/>
  <c r="B109" i="5"/>
  <c r="A109" i="2"/>
  <c r="B109" i="2"/>
  <c r="A111" i="4"/>
  <c r="B111" i="4"/>
  <c r="A126" i="15" l="1"/>
  <c r="B126" i="15"/>
  <c r="B108" i="16"/>
  <c r="A108" i="16"/>
  <c r="B108" i="5"/>
  <c r="A108" i="5"/>
  <c r="B108" i="2"/>
  <c r="A108" i="2"/>
  <c r="C110" i="4"/>
  <c r="B110" i="4"/>
  <c r="A110" i="4"/>
  <c r="C110" i="1" l="1"/>
  <c r="A125" i="15" l="1"/>
  <c r="B125" i="15"/>
  <c r="A107" i="16"/>
  <c r="B107" i="16"/>
  <c r="A107" i="5"/>
  <c r="B107" i="5"/>
  <c r="A107" i="2" l="1"/>
  <c r="B107" i="2"/>
  <c r="C109" i="4"/>
  <c r="A109" i="4"/>
  <c r="B109" i="4"/>
  <c r="C109" i="1"/>
  <c r="A124" i="15" l="1"/>
  <c r="B124" i="15"/>
  <c r="A106" i="16"/>
  <c r="B106" i="16"/>
  <c r="A106" i="5"/>
  <c r="B106" i="5"/>
  <c r="A106" i="2" l="1"/>
  <c r="B106" i="2"/>
  <c r="C108" i="4"/>
  <c r="A108" i="4"/>
  <c r="B108" i="4"/>
  <c r="C108" i="1"/>
  <c r="A123" i="15" l="1"/>
  <c r="B123" i="15"/>
  <c r="A105" i="16"/>
  <c r="B105" i="16"/>
  <c r="C107" i="4"/>
  <c r="A105" i="5"/>
  <c r="B105" i="5"/>
  <c r="A105" i="2" l="1"/>
  <c r="B105" i="2"/>
  <c r="A107" i="4"/>
  <c r="B107" i="4"/>
  <c r="C107" i="1"/>
  <c r="B121" i="15" l="1"/>
  <c r="A121" i="15"/>
  <c r="B103" i="16"/>
  <c r="A103" i="16"/>
  <c r="B103" i="5"/>
  <c r="A103" i="5"/>
  <c r="B103" i="2" l="1"/>
  <c r="A103" i="2"/>
  <c r="C105" i="4"/>
  <c r="B105" i="4"/>
  <c r="A105" i="4"/>
  <c r="C105" i="1"/>
  <c r="C106" i="1"/>
  <c r="B122" i="15" l="1"/>
  <c r="A122" i="15"/>
  <c r="A104" i="16"/>
  <c r="B104" i="16"/>
  <c r="A104" i="5"/>
  <c r="B104" i="5"/>
  <c r="A104" i="2"/>
  <c r="B104" i="2"/>
  <c r="C106" i="4"/>
  <c r="B106" i="4"/>
  <c r="A106" i="4"/>
  <c r="B102" i="16" l="1"/>
  <c r="A102" i="16"/>
  <c r="B102" i="5"/>
  <c r="A102" i="5"/>
  <c r="B102" i="2" l="1"/>
  <c r="A102" i="2"/>
  <c r="C104" i="4"/>
  <c r="B104" i="4"/>
  <c r="A104" i="4"/>
  <c r="C104" i="1"/>
  <c r="B100" i="16" l="1"/>
  <c r="A100" i="16"/>
  <c r="B100" i="5"/>
  <c r="A100" i="5"/>
  <c r="B100" i="2" l="1"/>
  <c r="A100" i="2"/>
  <c r="C102" i="4" l="1"/>
  <c r="B102" i="4"/>
  <c r="A102" i="4"/>
  <c r="C102" i="1" l="1"/>
  <c r="C103" i="4" l="1"/>
  <c r="C103" i="1"/>
  <c r="B101" i="16" l="1"/>
  <c r="A101" i="16"/>
  <c r="B101" i="5"/>
  <c r="A101" i="5"/>
  <c r="B101" i="2" l="1"/>
  <c r="A101" i="2"/>
  <c r="A103" i="4"/>
  <c r="B103" i="4"/>
  <c r="B98" i="16" l="1"/>
  <c r="A98" i="16"/>
  <c r="B98" i="5"/>
  <c r="A98" i="5"/>
  <c r="B98" i="2" l="1"/>
  <c r="A98" i="2"/>
  <c r="C101" i="4"/>
  <c r="A101" i="4"/>
  <c r="C100" i="4"/>
  <c r="B100" i="4"/>
  <c r="A100" i="4"/>
  <c r="C100" i="1"/>
  <c r="C101" i="1"/>
  <c r="B97" i="16" l="1"/>
  <c r="A97" i="16"/>
  <c r="B97" i="5"/>
  <c r="A97" i="5"/>
  <c r="B97" i="2" l="1"/>
  <c r="A97" i="2"/>
  <c r="C99" i="4"/>
  <c r="B99" i="4"/>
  <c r="A99" i="4"/>
  <c r="C99" i="1"/>
  <c r="A99" i="16" l="1"/>
  <c r="B99" i="16"/>
  <c r="A99" i="5"/>
  <c r="B99" i="5"/>
  <c r="A99" i="2" l="1"/>
  <c r="B99" i="2"/>
  <c r="B101" i="4"/>
  <c r="B113" i="15" l="1"/>
  <c r="B114" i="15"/>
  <c r="B112" i="15"/>
  <c r="A113" i="15"/>
  <c r="A114" i="15"/>
  <c r="A112" i="15"/>
  <c r="B95" i="16"/>
  <c r="B96" i="16"/>
  <c r="B94" i="16"/>
  <c r="A95" i="16"/>
  <c r="A96" i="16"/>
  <c r="A94" i="16"/>
  <c r="B95" i="5"/>
  <c r="B96" i="5"/>
  <c r="B94" i="5"/>
  <c r="A95" i="5"/>
  <c r="A96" i="5"/>
  <c r="A94" i="5"/>
  <c r="B95" i="2"/>
  <c r="B96" i="2"/>
  <c r="B94" i="2"/>
  <c r="A95" i="2"/>
  <c r="A96" i="2"/>
  <c r="A94" i="2"/>
  <c r="A97" i="4"/>
  <c r="A98" i="4"/>
  <c r="A96" i="4"/>
  <c r="B97" i="4"/>
  <c r="B98" i="4"/>
  <c r="B96" i="4"/>
  <c r="C98" i="4" l="1"/>
  <c r="C98" i="1"/>
  <c r="C97" i="4" l="1"/>
  <c r="C97" i="1"/>
  <c r="C96" i="1" l="1"/>
  <c r="C96" i="4"/>
  <c r="B3" i="15" l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B20" i="15" s="1"/>
  <c r="B7" i="15" l="1"/>
  <c r="B11" i="15"/>
  <c r="B15" i="15"/>
  <c r="B4" i="15"/>
  <c r="B8" i="15"/>
  <c r="B12" i="15"/>
  <c r="B16" i="15"/>
  <c r="B5" i="15"/>
  <c r="B9" i="15"/>
  <c r="B13" i="15"/>
  <c r="B17" i="15"/>
  <c r="B6" i="15"/>
  <c r="B10" i="15"/>
  <c r="B14" i="15"/>
  <c r="B18" i="15"/>
  <c r="B19" i="15"/>
  <c r="C95" i="4" l="1"/>
  <c r="C94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3" i="4"/>
  <c r="C95" i="1"/>
  <c r="C9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3" i="1"/>
</calcChain>
</file>

<file path=xl/sharedStrings.xml><?xml version="1.0" encoding="utf-8"?>
<sst xmlns="http://schemas.openxmlformats.org/spreadsheetml/2006/main" count="126" uniqueCount="50">
  <si>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</si>
  <si>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</si>
  <si>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</si>
  <si>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</si>
  <si>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</si>
  <si>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</si>
  <si>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</si>
  <si>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</si>
  <si>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</si>
  <si>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</si>
  <si>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Türk Lirası Yükümlülükler İçin Tesis Edilen Zorunlu Karşılıklar (milyon)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</si>
  <si>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</si>
  <si>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</si>
  <si>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</si>
  <si>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</si>
  <si>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Türk Lirası Yükümlülükler (milyon TL)</t>
  </si>
  <si>
    <t>Zorunlu Karşılığa Tabi Yabancı Para Yükümlülükler (milyon TL)</t>
  </si>
  <si>
    <t>Döviz İmkanı (Max) %</t>
  </si>
  <si>
    <t>Tesis Tarihi Tarihi</t>
  </si>
  <si>
    <t>Döviz İmkanı Kullanımı %</t>
  </si>
  <si>
    <t>3 yıldan uzun vadeli mevduat dışı yük.</t>
  </si>
  <si>
    <t>Vadesiz mevduat ve özel cari hesap</t>
  </si>
  <si>
    <t>Türk Lirası Zorunlu Karşılıklar İçin Rezerv Opsiyonu Mekanizması (ROM) Kullanım Oranı (%)</t>
  </si>
  <si>
    <t>Ağırlıklı Ortalama Zorunlu Karşılık Oranları (%)</t>
  </si>
  <si>
    <t>Türk Lirası Tesis Edilen</t>
  </si>
  <si>
    <t>Döviz Tesis Edilen (ABD doları karşılığı)</t>
  </si>
  <si>
    <t>Altın Tesis Edilen (ABD doları karşılığı)</t>
  </si>
  <si>
    <t>Not:</t>
  </si>
  <si>
    <t>YP Ağırlıklı Ortalama ZK Oranı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</si>
  <si>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</si>
  <si>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</si>
  <si>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</si>
  <si>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</si>
  <si>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</si>
  <si>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</si>
  <si>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</si>
  <si>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</si>
  <si>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</si>
  <si>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I LOVE YOU</t>
  </si>
  <si>
    <t>F</t>
  </si>
  <si>
    <t>B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</si>
  <si>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</si>
  <si>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</si>
  <si>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</si>
  <si>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</si>
  <si>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</si>
  <si>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</si>
  <si>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</si>
  <si>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</si>
  <si>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>Tesis Edilmesi Gereken Toplam          (TL karşılığı)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</si>
</sst>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#,##0.000000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4" fontId="0" fillId="3" borderId="0" xfId="0" applyNumberFormat="1" applyFill="1" applyBorder="1"/>
    <xf numFmtId="166" fontId="0" fillId="2" borderId="4" xfId="0" applyNumberFormat="1" applyFill="1" applyBorder="1"/>
    <xf numFmtId="166" fontId="0" fillId="2" borderId="5" xfId="0" applyNumberFormat="1" applyFill="1" applyBorder="1"/>
    <xf numFmtId="166" fontId="0" fillId="2" borderId="3" xfId="0" applyNumberFormat="1" applyFill="1" applyBorder="1"/>
    <xf numFmtId="166" fontId="0" fillId="2" borderId="2" xfId="0" applyNumberFormat="1" applyFill="1" applyBorder="1"/>
    <xf numFmtId="0" fontId="0" fillId="2" borderId="3" xfId="0" applyFill="1" applyBorder="1"/>
    <xf numFmtId="0" fontId="0" fillId="2" borderId="2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2" borderId="6" xfId="0" applyNumberFormat="1" applyFill="1" applyBorder="1"/>
    <xf numFmtId="0" fontId="0" fillId="2" borderId="0" xfId="0" applyFill="1" applyAlignment="1">
      <alignment horizontal="right"/>
    </xf>
    <xf numFmtId="0" fontId="0" fillId="4" borderId="1" xfId="0" applyFill="1" applyBorder="1" applyAlignment="1">
      <alignment horizontal="center" wrapText="1"/>
    </xf>
    <xf numFmtId="14" fontId="0" fillId="4" borderId="0" xfId="0" applyNumberFormat="1" applyFill="1"/>
    <xf numFmtId="14" fontId="0" fillId="4" borderId="2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14" fontId="0" fillId="4" borderId="7" xfId="0" applyNumberFormat="1" applyFill="1" applyBorder="1"/>
    <xf numFmtId="3" fontId="0" fillId="2" borderId="7" xfId="0" applyNumberFormat="1" applyFill="1" applyBorder="1"/>
    <xf numFmtId="0" fontId="3" fillId="2" borderId="0" xfId="0" applyFont="1" applyFill="1"/>
    <xf numFmtId="0" fontId="0" fillId="2" borderId="0" xfId="0" applyFont="1" applyFill="1"/>
    <xf numFmtId="0" fontId="0" fillId="2" borderId="7" xfId="0" applyFill="1" applyBorder="1"/>
    <xf numFmtId="166" fontId="0" fillId="2" borderId="7" xfId="0" applyNumberFormat="1" applyFill="1" applyBorder="1"/>
    <xf numFmtId="166" fontId="0" fillId="2" borderId="8" xfId="0" applyNumberFormat="1" applyFill="1" applyBorder="1"/>
    <xf numFmtId="4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4" fontId="0" fillId="4" borderId="7" xfId="0" applyNumberFormat="1" applyFill="1" applyBorder="1" applyAlignment="1">
      <alignment horizontal="right"/>
    </xf>
    <xf numFmtId="4" fontId="0" fillId="0" borderId="0" xfId="0" applyNumberFormat="1"/>
    <xf numFmtId="0" fontId="0" fillId="2" borderId="0" xfId="0" applyFill="1" applyBorder="1"/>
    <xf numFmtId="3" fontId="6" fillId="5" borderId="0" xfId="0" applyNumberFormat="1" applyFont="1" applyFill="1" applyBorder="1" applyAlignment="1" applyProtection="1"/>
    <xf numFmtId="3" fontId="0" fillId="0" borderId="0" xfId="0" applyNumberFormat="1"/>
    <xf numFmtId="167" fontId="0" fillId="2" borderId="0" xfId="0" applyNumberFormat="1" applyFill="1"/>
    <xf numFmtId="3" fontId="0" fillId="2" borderId="0" xfId="0" applyNumberFormat="1" applyFill="1" applyBorder="1"/>
    <xf numFmtId="14" fontId="0" fillId="2" borderId="0" xfId="0" applyNumberFormat="1" applyFill="1" applyAlignment="1"/>
    <xf numFmtId="14" fontId="0" fillId="4" borderId="3" xfId="0" applyNumberFormat="1" applyFill="1" applyBorder="1" applyAlignment="1">
      <alignment horizontal="right"/>
    </xf>
    <xf numFmtId="14" fontId="0" fillId="4" borderId="3" xfId="0" applyNumberFormat="1" applyFill="1" applyBorder="1"/>
    <xf numFmtId="14" fontId="0" fillId="2" borderId="0" xfId="0" applyNumberFormat="1" applyFill="1" applyBorder="1"/>
    <xf numFmtId="0" fontId="0" fillId="4" borderId="1" xfId="0" applyFill="1" applyBorder="1" applyAlignment="1">
      <alignment horizontal="center" vertical="center"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1" fontId="0" fillId="2" borderId="2" xfId="0" applyNumberFormat="1" applyFill="1" applyBorder="1"/>
    <xf numFmtId="1" fontId="0" fillId="2" borderId="7" xfId="0" applyNumberFormat="1" applyFill="1" applyBorder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401411</xdr:colOff>
      <xdr:row>1048033</xdr:row>
      <xdr:rowOff>27214</xdr:rowOff>
    </xdr:from>
    <xdr:to>
      <xdr:col>2</xdr:col>
      <xdr:colOff>605518</xdr:colOff>
      <xdr:row>1048033</xdr:row>
      <xdr:rowOff>190500</xdr:rowOff>
    </xdr:to>
    <xdr:sp macro="" textlink="">
      <xdr:nvSpPr>
        <xdr:cNvPr id="2" name="Heart 1"/>
        <xdr:cNvSpPr/>
      </xdr:nvSpPr>
      <xdr:spPr>
        <a:xfrm>
          <a:off x="2020661" y="199754707714"/>
          <a:ext cx="204107" cy="163286"/>
        </a:xfrm>
        <a:prstGeom prst="hear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8035"/>
  <sheetViews>
    <sheetView tabSelected="1" view="pageBreakPreview" topLeftCell="A115" zoomScale="80" zoomScaleNormal="100" zoomScaleSheetLayoutView="80" workbookViewId="0">
      <pane ySplit="7" topLeftCell="A155" activePane="bottomLeft" state="frozen"/>
      <selection activeCell="A115" sqref="A115"/>
      <selection pane="bottomLeft" activeCell="O178" sqref="O178"/>
    </sheetView>
  </sheetViews>
  <sheetFormatPr defaultRowHeight="15" x14ac:dyDescent="0.25"/>
  <cols>
    <col min="1" max="1" width="12.42578125" style="1" customWidth="1"/>
    <col min="2" max="2" width="11.85546875" style="1" customWidth="1"/>
    <col min="3" max="3" width="13.7109375" style="1" customWidth="1"/>
    <col min="4" max="4" width="16.28515625" style="1" bestFit="1" customWidth="1"/>
    <col min="5" max="5" width="18.140625" style="1" customWidth="1"/>
    <col min="6" max="6" width="16" style="1" bestFit="1" customWidth="1"/>
    <col min="7" max="7" width="17.42578125" style="1" customWidth="1"/>
    <col min="8" max="9" width="14.7109375" style="1" bestFit="1" customWidth="1"/>
    <col min="10" max="11" width="14.7109375" style="1" customWidth="1"/>
    <col min="12" max="13" width="14.7109375" style="1" bestFit="1" customWidth="1"/>
    <col min="14" max="14" width="16.42578125" style="1" bestFit="1" customWidth="1"/>
    <col min="15" max="15" width="15.140625" style="1" customWidth="1"/>
    <col min="16" max="16" width="14.85546875" style="1" bestFit="1" customWidth="1"/>
    <col min="17" max="18" width="13.5703125" style="1" bestFit="1" customWidth="1"/>
    <col min="19" max="19" width="17.5703125" style="1" customWidth="1"/>
    <col min="20" max="20" width="14.85546875" style="1" bestFit="1" customWidth="1"/>
    <col min="21" max="21" width="9.140625" style="1"/>
    <col min="22" max="22" width="12.140625" style="1" customWidth="1"/>
    <col min="23" max="23" width="13.5703125" style="1" bestFit="1" customWidth="1"/>
    <col min="24" max="24" width="9.140625" style="1"/>
    <col min="25" max="25" width="12.42578125" style="1" bestFit="1" customWidth="1"/>
    <col min="26" max="16384" width="9.140625" style="1"/>
  </cols>
  <sheetData>
    <row r="1" spans="1:24" x14ac:dyDescent="0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4" s="2" customFormat="1" ht="78.75" customHeight="1" x14ac:dyDescent="0.25">
      <c r="A2" s="23" t="s">
        <v>9</v>
      </c>
      <c r="B2" s="23" t="s">
        <v>18</v>
      </c>
      <c r="C2" s="24" t="s">
        <v>6</v>
      </c>
      <c r="D2" s="24" t="s">
        <v>21</v>
      </c>
      <c r="E2" s="24" t="s">
        <v>2</v>
      </c>
      <c r="F2" s="24" t="s">
        <v>3</v>
      </c>
      <c r="G2" s="24" t="s">
        <v>4</v>
      </c>
      <c r="H2" s="24" t="s">
        <v>1</v>
      </c>
      <c r="I2" s="24" t="s">
        <v>5</v>
      </c>
      <c r="J2" s="24" t="s">
        <v>7</v>
      </c>
      <c r="K2" s="24" t="s">
        <v>8</v>
      </c>
      <c r="L2" s="24" t="s">
        <v>20</v>
      </c>
      <c r="M2" s="4"/>
      <c r="N2" s="4"/>
    </row>
    <row r="3" spans="1:24" x14ac:dyDescent="0.25">
      <c r="A3" s="20">
        <v>40802</v>
      </c>
      <c r="B3" s="21">
        <v>40816</v>
      </c>
      <c r="C3" s="15">
        <f>SUM(D3:L3)</f>
        <v>519379.34400000004</v>
      </c>
      <c r="D3" s="15">
        <v>71112.820999999996</v>
      </c>
      <c r="E3" s="15">
        <v>63321.84</v>
      </c>
      <c r="F3" s="15">
        <v>261180.15299999999</v>
      </c>
      <c r="G3" s="15">
        <v>41852.786</v>
      </c>
      <c r="H3" s="15">
        <v>9850.8510000000006</v>
      </c>
      <c r="I3" s="15">
        <v>12543.614</v>
      </c>
      <c r="J3" s="15">
        <v>59517.279000000002</v>
      </c>
      <c r="K3" s="15"/>
      <c r="L3" s="15"/>
      <c r="M3" s="4"/>
      <c r="N3" s="4"/>
      <c r="V3" s="2"/>
      <c r="X3" s="2"/>
    </row>
    <row r="4" spans="1:24" x14ac:dyDescent="0.25">
      <c r="A4" s="21">
        <v>40816</v>
      </c>
      <c r="B4" s="21">
        <v>40830</v>
      </c>
      <c r="C4" s="16">
        <f t="shared" ref="C4:C67" si="0">SUM(D4:L4)</f>
        <v>522453.46499999997</v>
      </c>
      <c r="D4" s="16">
        <v>70923.260999999999</v>
      </c>
      <c r="E4" s="16">
        <v>62134.485999999997</v>
      </c>
      <c r="F4" s="16">
        <v>260081.516</v>
      </c>
      <c r="G4" s="16">
        <v>42377.79</v>
      </c>
      <c r="H4" s="16">
        <v>10125.583000000001</v>
      </c>
      <c r="I4" s="16">
        <v>12944.388000000001</v>
      </c>
      <c r="J4" s="16">
        <v>58115.974999999999</v>
      </c>
      <c r="K4" s="16">
        <v>2903.9180000000001</v>
      </c>
      <c r="L4" s="16">
        <v>2846.5479999999998</v>
      </c>
      <c r="M4" s="4"/>
      <c r="N4" s="4"/>
      <c r="V4" s="2"/>
      <c r="X4" s="2"/>
    </row>
    <row r="5" spans="1:24" x14ac:dyDescent="0.25">
      <c r="A5" s="21">
        <v>40830</v>
      </c>
      <c r="B5" s="21">
        <v>40844</v>
      </c>
      <c r="C5" s="16">
        <f t="shared" si="0"/>
        <v>521678.20700000005</v>
      </c>
      <c r="D5" s="16">
        <v>72315.194000000003</v>
      </c>
      <c r="E5" s="16">
        <v>60884.95</v>
      </c>
      <c r="F5" s="16">
        <v>261347.82199999999</v>
      </c>
      <c r="G5" s="16">
        <v>42109.699000000001</v>
      </c>
      <c r="H5" s="16">
        <v>10073.761</v>
      </c>
      <c r="I5" s="16">
        <v>13160.674999999999</v>
      </c>
      <c r="J5" s="16">
        <v>56083.510999999999</v>
      </c>
      <c r="K5" s="16">
        <v>2820.6660000000002</v>
      </c>
      <c r="L5" s="16">
        <v>2881.9290000000001</v>
      </c>
      <c r="M5" s="4"/>
      <c r="N5" s="4"/>
      <c r="V5" s="2"/>
      <c r="X5" s="2"/>
    </row>
    <row r="6" spans="1:24" x14ac:dyDescent="0.25">
      <c r="A6" s="21">
        <v>40844</v>
      </c>
      <c r="B6" s="21">
        <v>40858</v>
      </c>
      <c r="C6" s="16">
        <f t="shared" si="0"/>
        <v>511549.60499999992</v>
      </c>
      <c r="D6" s="16">
        <v>69072.683999999994</v>
      </c>
      <c r="E6" s="16">
        <v>57872.41</v>
      </c>
      <c r="F6" s="16">
        <v>261047.18</v>
      </c>
      <c r="G6" s="16">
        <v>41243.438000000002</v>
      </c>
      <c r="H6" s="16">
        <v>9701.7360000000008</v>
      </c>
      <c r="I6" s="16">
        <v>13265.822</v>
      </c>
      <c r="J6" s="16">
        <v>53638.267</v>
      </c>
      <c r="K6" s="16">
        <v>2826.3919999999998</v>
      </c>
      <c r="L6" s="16">
        <v>2881.6759999999999</v>
      </c>
      <c r="M6" s="4"/>
      <c r="N6" s="4"/>
      <c r="V6" s="2"/>
      <c r="X6" s="2"/>
    </row>
    <row r="7" spans="1:24" x14ac:dyDescent="0.25">
      <c r="A7" s="21">
        <v>40858</v>
      </c>
      <c r="B7" s="21">
        <v>40872</v>
      </c>
      <c r="C7" s="16">
        <f t="shared" si="0"/>
        <v>515171.315</v>
      </c>
      <c r="D7" s="16">
        <v>66555.357999999993</v>
      </c>
      <c r="E7" s="16">
        <v>60543.805999999997</v>
      </c>
      <c r="F7" s="16">
        <v>262115.652</v>
      </c>
      <c r="G7" s="16">
        <v>40816.622000000003</v>
      </c>
      <c r="H7" s="16">
        <v>9422.4390000000003</v>
      </c>
      <c r="I7" s="16">
        <v>13268.025</v>
      </c>
      <c r="J7" s="16">
        <v>56232.550999999999</v>
      </c>
      <c r="K7" s="16">
        <v>3329.4180000000001</v>
      </c>
      <c r="L7" s="16">
        <v>2887.444</v>
      </c>
      <c r="M7" s="4"/>
      <c r="N7" s="4"/>
      <c r="V7" s="2"/>
      <c r="X7" s="2"/>
    </row>
    <row r="8" spans="1:24" x14ac:dyDescent="0.25">
      <c r="A8" s="21">
        <v>40872</v>
      </c>
      <c r="B8" s="21">
        <v>40886</v>
      </c>
      <c r="C8" s="16">
        <f t="shared" si="0"/>
        <v>516909.63400000002</v>
      </c>
      <c r="D8" s="16">
        <v>68498.127999999997</v>
      </c>
      <c r="E8" s="16">
        <v>61200.699000000001</v>
      </c>
      <c r="F8" s="16">
        <v>262857.85700000002</v>
      </c>
      <c r="G8" s="16">
        <v>38164.866000000002</v>
      </c>
      <c r="H8" s="16">
        <v>9383.1389999999992</v>
      </c>
      <c r="I8" s="16">
        <v>13435.83</v>
      </c>
      <c r="J8" s="16">
        <v>57158.745000000003</v>
      </c>
      <c r="K8" s="16">
        <v>3391.4079999999999</v>
      </c>
      <c r="L8" s="16">
        <v>2818.962</v>
      </c>
      <c r="M8" s="4"/>
      <c r="N8" s="4"/>
      <c r="V8" s="2"/>
      <c r="X8" s="2"/>
    </row>
    <row r="9" spans="1:24" x14ac:dyDescent="0.25">
      <c r="A9" s="21">
        <v>40886</v>
      </c>
      <c r="B9" s="21">
        <v>40900</v>
      </c>
      <c r="C9" s="16">
        <f t="shared" si="0"/>
        <v>513995.42299999989</v>
      </c>
      <c r="D9" s="16">
        <v>65143.775000000001</v>
      </c>
      <c r="E9" s="16">
        <v>63164.127</v>
      </c>
      <c r="F9" s="16">
        <v>260268.424</v>
      </c>
      <c r="G9" s="16">
        <v>39300.631999999998</v>
      </c>
      <c r="H9" s="16">
        <v>9194.9210000000003</v>
      </c>
      <c r="I9" s="16">
        <v>13310.698</v>
      </c>
      <c r="J9" s="16">
        <v>56870.175000000003</v>
      </c>
      <c r="K9" s="16">
        <v>3718.7939999999999</v>
      </c>
      <c r="L9" s="16">
        <v>3023.877</v>
      </c>
      <c r="M9" s="4"/>
      <c r="N9" s="4"/>
      <c r="V9" s="2"/>
      <c r="X9" s="2"/>
    </row>
    <row r="10" spans="1:24" x14ac:dyDescent="0.25">
      <c r="A10" s="21">
        <v>40900</v>
      </c>
      <c r="B10" s="21">
        <v>40914</v>
      </c>
      <c r="C10" s="16">
        <f t="shared" si="0"/>
        <v>519184.62000000005</v>
      </c>
      <c r="D10" s="16">
        <v>70234.654999999999</v>
      </c>
      <c r="E10" s="16">
        <v>64527.902999999998</v>
      </c>
      <c r="F10" s="16">
        <v>259700.78400000001</v>
      </c>
      <c r="G10" s="16">
        <v>39374.008999999998</v>
      </c>
      <c r="H10" s="16">
        <v>9140.7379999999994</v>
      </c>
      <c r="I10" s="16">
        <v>13380.183000000001</v>
      </c>
      <c r="J10" s="16">
        <v>56481.353999999999</v>
      </c>
      <c r="K10" s="16">
        <v>3321.6089999999999</v>
      </c>
      <c r="L10" s="16">
        <v>3023.3850000000002</v>
      </c>
      <c r="M10" s="4"/>
      <c r="N10" s="4"/>
      <c r="V10" s="2"/>
      <c r="X10" s="2"/>
    </row>
    <row r="11" spans="1:24" x14ac:dyDescent="0.25">
      <c r="A11" s="21">
        <v>40914</v>
      </c>
      <c r="B11" s="21">
        <v>40928</v>
      </c>
      <c r="C11" s="16">
        <f t="shared" si="0"/>
        <v>513331.44299999997</v>
      </c>
      <c r="D11" s="16">
        <v>62432.633000000002</v>
      </c>
      <c r="E11" s="16">
        <v>61052.932999999997</v>
      </c>
      <c r="F11" s="16">
        <v>269108.88099999999</v>
      </c>
      <c r="G11" s="16">
        <v>37339.004000000001</v>
      </c>
      <c r="H11" s="16">
        <v>8117.6530000000002</v>
      </c>
      <c r="I11" s="16">
        <v>13461.148999999999</v>
      </c>
      <c r="J11" s="16">
        <v>54842.8</v>
      </c>
      <c r="K11" s="16">
        <v>3948.0810000000001</v>
      </c>
      <c r="L11" s="16">
        <v>3028.3090000000002</v>
      </c>
      <c r="M11" s="4"/>
      <c r="N11" s="4"/>
      <c r="V11" s="2"/>
      <c r="X11" s="2"/>
    </row>
    <row r="12" spans="1:24" x14ac:dyDescent="0.25">
      <c r="A12" s="21">
        <v>40928</v>
      </c>
      <c r="B12" s="21">
        <v>40942</v>
      </c>
      <c r="C12" s="16">
        <f t="shared" si="0"/>
        <v>515535.35099999997</v>
      </c>
      <c r="D12" s="16">
        <v>65864.887000000002</v>
      </c>
      <c r="E12" s="16">
        <v>56631.326000000001</v>
      </c>
      <c r="F12" s="16">
        <v>272661.48100000003</v>
      </c>
      <c r="G12" s="16">
        <v>36763.402999999998</v>
      </c>
      <c r="H12" s="16">
        <v>7340.0929999999998</v>
      </c>
      <c r="I12" s="16">
        <v>13486.674999999999</v>
      </c>
      <c r="J12" s="16">
        <v>55225.913</v>
      </c>
      <c r="K12" s="16">
        <v>3943.7190000000001</v>
      </c>
      <c r="L12" s="16">
        <v>3617.8539999999998</v>
      </c>
      <c r="M12" s="4"/>
      <c r="N12" s="4"/>
      <c r="V12" s="2"/>
      <c r="X12" s="2"/>
    </row>
    <row r="13" spans="1:24" x14ac:dyDescent="0.25">
      <c r="A13" s="21">
        <v>40942</v>
      </c>
      <c r="B13" s="21">
        <v>40956</v>
      </c>
      <c r="C13" s="16">
        <f t="shared" si="0"/>
        <v>511754.27499999997</v>
      </c>
      <c r="D13" s="16">
        <v>62129.841999999997</v>
      </c>
      <c r="E13" s="16">
        <v>55581.355000000003</v>
      </c>
      <c r="F13" s="16">
        <v>272403.27</v>
      </c>
      <c r="G13" s="16">
        <v>36861.453000000001</v>
      </c>
      <c r="H13" s="16">
        <v>6903.11</v>
      </c>
      <c r="I13" s="16">
        <v>13488.335999999999</v>
      </c>
      <c r="J13" s="16">
        <v>56814.487999999998</v>
      </c>
      <c r="K13" s="16">
        <v>3947.723</v>
      </c>
      <c r="L13" s="16">
        <v>3624.6979999999999</v>
      </c>
      <c r="M13" s="4"/>
      <c r="N13" s="4"/>
      <c r="V13" s="2"/>
      <c r="X13" s="2"/>
    </row>
    <row r="14" spans="1:24" x14ac:dyDescent="0.25">
      <c r="A14" s="21">
        <v>40956</v>
      </c>
      <c r="B14" s="21">
        <v>40970</v>
      </c>
      <c r="C14" s="16">
        <f t="shared" si="0"/>
        <v>522057.44500000007</v>
      </c>
      <c r="D14" s="16">
        <v>70432.061000000002</v>
      </c>
      <c r="E14" s="16">
        <v>55998.357000000004</v>
      </c>
      <c r="F14" s="16">
        <v>269519.7</v>
      </c>
      <c r="G14" s="16">
        <v>37487.237999999998</v>
      </c>
      <c r="H14" s="16">
        <v>7139.326</v>
      </c>
      <c r="I14" s="16">
        <v>13703.84</v>
      </c>
      <c r="J14" s="16">
        <v>60159.485999999997</v>
      </c>
      <c r="K14" s="16">
        <v>3993.2330000000002</v>
      </c>
      <c r="L14" s="16">
        <v>3624.2040000000002</v>
      </c>
      <c r="M14" s="4"/>
      <c r="N14" s="4"/>
      <c r="V14" s="2"/>
      <c r="X14" s="2"/>
    </row>
    <row r="15" spans="1:24" x14ac:dyDescent="0.25">
      <c r="A15" s="21">
        <v>40970</v>
      </c>
      <c r="B15" s="21">
        <v>40984</v>
      </c>
      <c r="C15" s="16">
        <f t="shared" si="0"/>
        <v>512098.32299999997</v>
      </c>
      <c r="D15" s="16">
        <v>64594.47</v>
      </c>
      <c r="E15" s="16">
        <v>56846.614999999998</v>
      </c>
      <c r="F15" s="16">
        <v>269837.46299999999</v>
      </c>
      <c r="G15" s="16">
        <v>36494.707000000002</v>
      </c>
      <c r="H15" s="16">
        <v>7410.326</v>
      </c>
      <c r="I15" s="16">
        <v>13695.18</v>
      </c>
      <c r="J15" s="16">
        <v>55422.233999999997</v>
      </c>
      <c r="K15" s="16">
        <v>3976.28</v>
      </c>
      <c r="L15" s="16">
        <v>3821.0479999999998</v>
      </c>
      <c r="M15" s="4"/>
      <c r="N15" s="4"/>
      <c r="V15" s="2"/>
      <c r="X15" s="2"/>
    </row>
    <row r="16" spans="1:24" x14ac:dyDescent="0.25">
      <c r="A16" s="21">
        <v>40984</v>
      </c>
      <c r="B16" s="21">
        <v>40998</v>
      </c>
      <c r="C16" s="16">
        <f t="shared" si="0"/>
        <v>521861.00599999999</v>
      </c>
      <c r="D16" s="16">
        <v>70349.032000000007</v>
      </c>
      <c r="E16" s="16">
        <v>57989.478999999999</v>
      </c>
      <c r="F16" s="16">
        <v>271460.86800000002</v>
      </c>
      <c r="G16" s="16">
        <v>36071.595999999998</v>
      </c>
      <c r="H16" s="16">
        <v>7541.652</v>
      </c>
      <c r="I16" s="16">
        <v>13780.164000000001</v>
      </c>
      <c r="J16" s="16">
        <v>56772.627999999997</v>
      </c>
      <c r="K16" s="16">
        <v>3842.49</v>
      </c>
      <c r="L16" s="16">
        <v>4053.0970000000002</v>
      </c>
      <c r="M16" s="4"/>
      <c r="N16" s="4"/>
      <c r="V16" s="2"/>
      <c r="X16" s="2"/>
    </row>
    <row r="17" spans="1:24" x14ac:dyDescent="0.25">
      <c r="A17" s="21">
        <v>40998</v>
      </c>
      <c r="B17" s="21">
        <v>41012</v>
      </c>
      <c r="C17" s="16">
        <f t="shared" si="0"/>
        <v>525150.63800000004</v>
      </c>
      <c r="D17" s="16">
        <v>67847.616999999998</v>
      </c>
      <c r="E17" s="16">
        <v>60052.553</v>
      </c>
      <c r="F17" s="16">
        <v>272383.45500000002</v>
      </c>
      <c r="G17" s="16">
        <v>36675.853999999999</v>
      </c>
      <c r="H17" s="16">
        <v>7266.1030000000001</v>
      </c>
      <c r="I17" s="16">
        <v>13885.781999999999</v>
      </c>
      <c r="J17" s="16">
        <v>59113.339</v>
      </c>
      <c r="K17" s="16">
        <v>3935.88</v>
      </c>
      <c r="L17" s="16">
        <v>3990.0549999999998</v>
      </c>
      <c r="M17" s="4"/>
      <c r="N17" s="4"/>
      <c r="V17" s="2"/>
      <c r="X17" s="2"/>
    </row>
    <row r="18" spans="1:24" x14ac:dyDescent="0.25">
      <c r="A18" s="21">
        <v>41012</v>
      </c>
      <c r="B18" s="21">
        <v>41026</v>
      </c>
      <c r="C18" s="16">
        <f t="shared" si="0"/>
        <v>530684.95000000007</v>
      </c>
      <c r="D18" s="16">
        <v>71883.599000000002</v>
      </c>
      <c r="E18" s="16">
        <v>58974.248</v>
      </c>
      <c r="F18" s="16">
        <v>272372.10800000001</v>
      </c>
      <c r="G18" s="16">
        <v>37664.107000000004</v>
      </c>
      <c r="H18" s="16">
        <v>7041.1679999999997</v>
      </c>
      <c r="I18" s="16">
        <v>13985.212</v>
      </c>
      <c r="J18" s="16">
        <v>60682.027000000002</v>
      </c>
      <c r="K18" s="16">
        <v>4028.0070000000001</v>
      </c>
      <c r="L18" s="16">
        <v>4054.4740000000002</v>
      </c>
      <c r="M18" s="4"/>
      <c r="N18" s="4"/>
      <c r="V18" s="2"/>
      <c r="X18" s="2"/>
    </row>
    <row r="19" spans="1:24" x14ac:dyDescent="0.25">
      <c r="A19" s="21">
        <v>41026</v>
      </c>
      <c r="B19" s="21">
        <v>41040</v>
      </c>
      <c r="C19" s="16">
        <f t="shared" si="0"/>
        <v>530428.46200000006</v>
      </c>
      <c r="D19" s="16">
        <v>73782.934999999998</v>
      </c>
      <c r="E19" s="16">
        <v>56631.67</v>
      </c>
      <c r="F19" s="16">
        <v>273815.84600000002</v>
      </c>
      <c r="G19" s="16">
        <v>36939.896999999997</v>
      </c>
      <c r="H19" s="16">
        <v>6335.3779999999997</v>
      </c>
      <c r="I19" s="16">
        <v>13713.487999999999</v>
      </c>
      <c r="J19" s="16">
        <v>61132.177000000003</v>
      </c>
      <c r="K19" s="16">
        <v>3935.567</v>
      </c>
      <c r="L19" s="16">
        <v>4141.5039999999999</v>
      </c>
      <c r="M19" s="4"/>
      <c r="N19" s="4"/>
      <c r="V19" s="2"/>
      <c r="X19" s="2"/>
    </row>
    <row r="20" spans="1:24" x14ac:dyDescent="0.25">
      <c r="A20" s="21">
        <v>41040</v>
      </c>
      <c r="B20" s="21">
        <v>41054</v>
      </c>
      <c r="C20" s="16">
        <f t="shared" si="0"/>
        <v>534939.37100000004</v>
      </c>
      <c r="D20" s="16">
        <v>69813.702999999994</v>
      </c>
      <c r="E20" s="16">
        <v>58149.91</v>
      </c>
      <c r="F20" s="16">
        <v>276196.42200000002</v>
      </c>
      <c r="G20" s="16">
        <v>37040.796000000002</v>
      </c>
      <c r="H20" s="16">
        <v>6348.6949999999997</v>
      </c>
      <c r="I20" s="16">
        <v>13575.578</v>
      </c>
      <c r="J20" s="16">
        <v>65075.983999999997</v>
      </c>
      <c r="K20" s="16">
        <v>4596.8490000000002</v>
      </c>
      <c r="L20" s="16">
        <v>4141.4340000000002</v>
      </c>
      <c r="M20" s="4"/>
      <c r="N20" s="4"/>
      <c r="V20" s="2"/>
      <c r="X20" s="2"/>
    </row>
    <row r="21" spans="1:24" x14ac:dyDescent="0.25">
      <c r="A21" s="21">
        <v>41054</v>
      </c>
      <c r="B21" s="21">
        <v>41068</v>
      </c>
      <c r="C21" s="16">
        <f t="shared" si="0"/>
        <v>537670.31599999999</v>
      </c>
      <c r="D21" s="16">
        <v>68693.396999999997</v>
      </c>
      <c r="E21" s="16">
        <v>58826.080000000002</v>
      </c>
      <c r="F21" s="16">
        <v>280911.61</v>
      </c>
      <c r="G21" s="16">
        <v>35248.898999999998</v>
      </c>
      <c r="H21" s="16">
        <v>6166.6530000000002</v>
      </c>
      <c r="I21" s="16">
        <v>13866.933999999999</v>
      </c>
      <c r="J21" s="16">
        <v>65052.527000000002</v>
      </c>
      <c r="K21" s="16">
        <v>4584.9639999999999</v>
      </c>
      <c r="L21" s="16">
        <v>4319.2520000000004</v>
      </c>
      <c r="M21" s="4"/>
      <c r="N21" s="4"/>
      <c r="V21" s="2"/>
      <c r="X21" s="2"/>
    </row>
    <row r="22" spans="1:24" x14ac:dyDescent="0.25">
      <c r="A22" s="21">
        <v>41068</v>
      </c>
      <c r="B22" s="21">
        <v>41082</v>
      </c>
      <c r="C22" s="16">
        <f t="shared" si="0"/>
        <v>537998.68099999998</v>
      </c>
      <c r="D22" s="16">
        <v>69684.320999999996</v>
      </c>
      <c r="E22" s="16">
        <v>55788.516000000003</v>
      </c>
      <c r="F22" s="16">
        <v>283953.47399999999</v>
      </c>
      <c r="G22" s="16">
        <v>34298.980000000003</v>
      </c>
      <c r="H22" s="16">
        <v>6171.6980000000003</v>
      </c>
      <c r="I22" s="16">
        <v>13989.529</v>
      </c>
      <c r="J22" s="16">
        <v>64530.902999999998</v>
      </c>
      <c r="K22" s="16">
        <v>5264.018</v>
      </c>
      <c r="L22" s="16">
        <v>4317.2420000000002</v>
      </c>
      <c r="M22" s="4"/>
      <c r="N22" s="4"/>
      <c r="V22" s="2"/>
      <c r="X22" s="2"/>
    </row>
    <row r="23" spans="1:24" x14ac:dyDescent="0.25">
      <c r="A23" s="21">
        <v>41082</v>
      </c>
      <c r="B23" s="21">
        <v>41096</v>
      </c>
      <c r="C23" s="16">
        <f t="shared" si="0"/>
        <v>540991.31199999992</v>
      </c>
      <c r="D23" s="16">
        <v>73359.812000000005</v>
      </c>
      <c r="E23" s="16">
        <v>56413.072</v>
      </c>
      <c r="F23" s="16">
        <v>284523.89299999998</v>
      </c>
      <c r="G23" s="16">
        <v>33679.034</v>
      </c>
      <c r="H23" s="16">
        <v>5995.424</v>
      </c>
      <c r="I23" s="16">
        <v>13950.582</v>
      </c>
      <c r="J23" s="16">
        <v>63790.635000000002</v>
      </c>
      <c r="K23" s="16">
        <v>4927.54</v>
      </c>
      <c r="L23" s="16">
        <v>4351.32</v>
      </c>
      <c r="M23" s="4"/>
      <c r="N23" s="4"/>
      <c r="V23" s="2"/>
      <c r="X23" s="2"/>
    </row>
    <row r="24" spans="1:24" x14ac:dyDescent="0.25">
      <c r="A24" s="21">
        <v>41096</v>
      </c>
      <c r="B24" s="21">
        <v>41110</v>
      </c>
      <c r="C24" s="16">
        <f t="shared" si="0"/>
        <v>539194.79599999997</v>
      </c>
      <c r="D24" s="16">
        <v>68584.816999999995</v>
      </c>
      <c r="E24" s="16">
        <v>56703.855000000003</v>
      </c>
      <c r="F24" s="16">
        <v>287542.23200000002</v>
      </c>
      <c r="G24" s="16">
        <v>32180.767</v>
      </c>
      <c r="H24" s="16">
        <v>6000.3969999999999</v>
      </c>
      <c r="I24" s="16">
        <v>14024.137000000001</v>
      </c>
      <c r="J24" s="16">
        <v>64894.165000000001</v>
      </c>
      <c r="K24" s="16">
        <v>4913.4319999999998</v>
      </c>
      <c r="L24" s="16">
        <v>4350.9939999999997</v>
      </c>
      <c r="M24" s="4"/>
      <c r="N24" s="4"/>
      <c r="V24" s="2"/>
      <c r="X24" s="2"/>
    </row>
    <row r="25" spans="1:24" x14ac:dyDescent="0.25">
      <c r="A25" s="21">
        <v>41110</v>
      </c>
      <c r="B25" s="21">
        <v>41124</v>
      </c>
      <c r="C25" s="16">
        <f t="shared" si="0"/>
        <v>548749.17099999997</v>
      </c>
      <c r="D25" s="16">
        <v>72010.354999999996</v>
      </c>
      <c r="E25" s="16">
        <v>59175.123</v>
      </c>
      <c r="F25" s="16">
        <v>291219.51699999999</v>
      </c>
      <c r="G25" s="16">
        <v>30509.834999999999</v>
      </c>
      <c r="H25" s="16">
        <v>6047.1530000000002</v>
      </c>
      <c r="I25" s="16">
        <v>13875.114</v>
      </c>
      <c r="J25" s="16">
        <v>66635.120999999999</v>
      </c>
      <c r="K25" s="16">
        <v>4927.5709999999999</v>
      </c>
      <c r="L25" s="16">
        <v>4349.3819999999996</v>
      </c>
      <c r="M25" s="4"/>
      <c r="N25" s="4"/>
      <c r="V25" s="2"/>
      <c r="X25" s="2"/>
    </row>
    <row r="26" spans="1:24" x14ac:dyDescent="0.25">
      <c r="A26" s="21">
        <v>41124</v>
      </c>
      <c r="B26" s="21">
        <v>41138</v>
      </c>
      <c r="C26" s="16">
        <f t="shared" si="0"/>
        <v>541986.36999999988</v>
      </c>
      <c r="D26" s="16">
        <v>67498.983999999997</v>
      </c>
      <c r="E26" s="16">
        <v>56771.038999999997</v>
      </c>
      <c r="F26" s="16">
        <v>295247.55099999998</v>
      </c>
      <c r="G26" s="16">
        <v>29389.307000000001</v>
      </c>
      <c r="H26" s="16">
        <v>5960.0209999999997</v>
      </c>
      <c r="I26" s="16">
        <v>13770.987999999999</v>
      </c>
      <c r="J26" s="16">
        <v>63909.461000000003</v>
      </c>
      <c r="K26" s="16">
        <v>4930.8689999999997</v>
      </c>
      <c r="L26" s="16">
        <v>4508.1499999999996</v>
      </c>
      <c r="M26" s="4"/>
      <c r="N26" s="4"/>
      <c r="V26" s="2"/>
      <c r="X26" s="2"/>
    </row>
    <row r="27" spans="1:24" x14ac:dyDescent="0.25">
      <c r="A27" s="21">
        <v>41138</v>
      </c>
      <c r="B27" s="21">
        <v>41152</v>
      </c>
      <c r="C27" s="16">
        <f t="shared" si="0"/>
        <v>560435.66700000002</v>
      </c>
      <c r="D27" s="16">
        <v>79246.841</v>
      </c>
      <c r="E27" s="16">
        <v>57207.326999999997</v>
      </c>
      <c r="F27" s="16">
        <v>300857.538</v>
      </c>
      <c r="G27" s="16">
        <v>28165.57</v>
      </c>
      <c r="H27" s="16">
        <v>5703.7939999999999</v>
      </c>
      <c r="I27" s="16">
        <v>13689.436</v>
      </c>
      <c r="J27" s="16">
        <v>66077.388999999996</v>
      </c>
      <c r="K27" s="16">
        <v>5047.7939999999999</v>
      </c>
      <c r="L27" s="16">
        <v>4439.9780000000001</v>
      </c>
      <c r="M27" s="4"/>
      <c r="N27" s="4"/>
      <c r="V27" s="2"/>
      <c r="X27" s="2"/>
    </row>
    <row r="28" spans="1:24" x14ac:dyDescent="0.25">
      <c r="A28" s="21">
        <v>41152</v>
      </c>
      <c r="B28" s="21">
        <v>41166</v>
      </c>
      <c r="C28" s="16">
        <f t="shared" si="0"/>
        <v>559871.09200000006</v>
      </c>
      <c r="D28" s="16">
        <v>73624.494000000006</v>
      </c>
      <c r="E28" s="16">
        <v>57640.616000000002</v>
      </c>
      <c r="F28" s="16">
        <v>305118.51699999999</v>
      </c>
      <c r="G28" s="16">
        <v>27960.258000000002</v>
      </c>
      <c r="H28" s="16">
        <v>5513.7449999999999</v>
      </c>
      <c r="I28" s="16">
        <v>13600.682000000001</v>
      </c>
      <c r="J28" s="16">
        <v>66918.13</v>
      </c>
      <c r="K28" s="16">
        <v>5056.7650000000003</v>
      </c>
      <c r="L28" s="16">
        <v>4437.8850000000002</v>
      </c>
      <c r="M28" s="4"/>
      <c r="N28" s="4"/>
      <c r="V28" s="2"/>
      <c r="X28" s="2"/>
    </row>
    <row r="29" spans="1:24" x14ac:dyDescent="0.25">
      <c r="A29" s="21">
        <v>41166</v>
      </c>
      <c r="B29" s="21">
        <v>41180</v>
      </c>
      <c r="C29" s="16">
        <f t="shared" si="0"/>
        <v>569594.37300000002</v>
      </c>
      <c r="D29" s="16">
        <v>78473.048999999999</v>
      </c>
      <c r="E29" s="16">
        <v>61745.525000000001</v>
      </c>
      <c r="F29" s="16">
        <v>307051.33299999998</v>
      </c>
      <c r="G29" s="16">
        <v>29970.79</v>
      </c>
      <c r="H29" s="16">
        <v>5597.7340000000004</v>
      </c>
      <c r="I29" s="16">
        <v>13529.177</v>
      </c>
      <c r="J29" s="16">
        <v>63980.743000000002</v>
      </c>
      <c r="K29" s="16">
        <v>4876.54</v>
      </c>
      <c r="L29" s="16">
        <v>4369.482</v>
      </c>
      <c r="M29" s="4"/>
      <c r="N29" s="4"/>
      <c r="V29" s="2"/>
      <c r="X29" s="2"/>
    </row>
    <row r="30" spans="1:24" x14ac:dyDescent="0.25">
      <c r="A30" s="21">
        <v>41180</v>
      </c>
      <c r="B30" s="21">
        <v>41194</v>
      </c>
      <c r="C30" s="16">
        <f t="shared" si="0"/>
        <v>568057.78700000001</v>
      </c>
      <c r="D30" s="16">
        <v>78691.922999999995</v>
      </c>
      <c r="E30" s="16">
        <v>61379.875</v>
      </c>
      <c r="F30" s="16">
        <v>305166.43900000001</v>
      </c>
      <c r="G30" s="16">
        <v>31114.859</v>
      </c>
      <c r="H30" s="16">
        <v>5182.0360000000001</v>
      </c>
      <c r="I30" s="16">
        <v>13543.841</v>
      </c>
      <c r="J30" s="16">
        <v>64064.921999999999</v>
      </c>
      <c r="K30" s="16">
        <v>4698.0609999999997</v>
      </c>
      <c r="L30" s="16">
        <v>4215.8310000000001</v>
      </c>
      <c r="M30" s="4"/>
      <c r="N30" s="4"/>
      <c r="V30" s="2"/>
      <c r="X30" s="2"/>
    </row>
    <row r="31" spans="1:24" x14ac:dyDescent="0.25">
      <c r="A31" s="21">
        <v>41194</v>
      </c>
      <c r="B31" s="21">
        <v>41208</v>
      </c>
      <c r="C31" s="16">
        <f t="shared" si="0"/>
        <v>575560.65799999994</v>
      </c>
      <c r="D31" s="16">
        <v>79398.45</v>
      </c>
      <c r="E31" s="16">
        <v>65204.983</v>
      </c>
      <c r="F31" s="16">
        <v>306182.89899999998</v>
      </c>
      <c r="G31" s="16">
        <v>31932.656999999999</v>
      </c>
      <c r="H31" s="16">
        <v>5047.2269999999999</v>
      </c>
      <c r="I31" s="16">
        <v>13421.04</v>
      </c>
      <c r="J31" s="16">
        <v>65465.321000000004</v>
      </c>
      <c r="K31" s="16">
        <v>4712.7</v>
      </c>
      <c r="L31" s="16">
        <v>4195.3810000000003</v>
      </c>
      <c r="M31" s="4"/>
      <c r="N31" s="4"/>
      <c r="V31" s="2"/>
      <c r="X31" s="2"/>
    </row>
    <row r="32" spans="1:24" x14ac:dyDescent="0.25">
      <c r="A32" s="21">
        <v>41208</v>
      </c>
      <c r="B32" s="21">
        <v>41222</v>
      </c>
      <c r="C32" s="16">
        <f t="shared" si="0"/>
        <v>572924.80200000014</v>
      </c>
      <c r="D32" s="16">
        <v>76524.508000000002</v>
      </c>
      <c r="E32" s="16">
        <v>66127.975000000006</v>
      </c>
      <c r="F32" s="16">
        <v>307694.92700000003</v>
      </c>
      <c r="G32" s="16">
        <v>31558.607</v>
      </c>
      <c r="H32" s="16">
        <v>5121.3639999999996</v>
      </c>
      <c r="I32" s="16">
        <v>13370.852000000001</v>
      </c>
      <c r="J32" s="16">
        <v>63458.69</v>
      </c>
      <c r="K32" s="16">
        <v>4872.78</v>
      </c>
      <c r="L32" s="16">
        <v>4195.0990000000002</v>
      </c>
      <c r="M32" s="4"/>
      <c r="N32" s="4"/>
      <c r="V32" s="2"/>
      <c r="X32" s="2"/>
    </row>
    <row r="33" spans="1:24" x14ac:dyDescent="0.25">
      <c r="A33" s="21">
        <v>41222</v>
      </c>
      <c r="B33" s="21">
        <v>41236</v>
      </c>
      <c r="C33" s="16">
        <f t="shared" si="0"/>
        <v>570789.95799999998</v>
      </c>
      <c r="D33" s="16">
        <v>71411.695999999996</v>
      </c>
      <c r="E33" s="16">
        <v>71533.111999999994</v>
      </c>
      <c r="F33" s="16">
        <v>307700.25300000003</v>
      </c>
      <c r="G33" s="16">
        <v>32055.578000000001</v>
      </c>
      <c r="H33" s="16">
        <v>5251.7139999999999</v>
      </c>
      <c r="I33" s="16">
        <v>13538.31</v>
      </c>
      <c r="J33" s="16">
        <v>60555.017999999996</v>
      </c>
      <c r="K33" s="16">
        <v>4553.9650000000001</v>
      </c>
      <c r="L33" s="16">
        <v>4190.3119999999999</v>
      </c>
      <c r="M33" s="4"/>
      <c r="N33" s="4"/>
      <c r="V33" s="2"/>
      <c r="X33" s="2"/>
    </row>
    <row r="34" spans="1:24" x14ac:dyDescent="0.25">
      <c r="A34" s="21">
        <v>41236</v>
      </c>
      <c r="B34" s="21">
        <v>41250</v>
      </c>
      <c r="C34" s="16">
        <f t="shared" si="0"/>
        <v>581716.92800000007</v>
      </c>
      <c r="D34" s="16">
        <v>74615.960999999996</v>
      </c>
      <c r="E34" s="16">
        <v>74027.054999999993</v>
      </c>
      <c r="F34" s="16">
        <v>308547.685</v>
      </c>
      <c r="G34" s="16">
        <v>33107.807000000001</v>
      </c>
      <c r="H34" s="16">
        <v>5477.1790000000001</v>
      </c>
      <c r="I34" s="16">
        <v>13648.332</v>
      </c>
      <c r="J34" s="16">
        <v>62870.63</v>
      </c>
      <c r="K34" s="16">
        <v>5239.8760000000002</v>
      </c>
      <c r="L34" s="16">
        <v>4182.4030000000002</v>
      </c>
      <c r="M34" s="4"/>
      <c r="N34" s="4"/>
      <c r="V34" s="2"/>
      <c r="X34" s="2"/>
    </row>
    <row r="35" spans="1:24" x14ac:dyDescent="0.25">
      <c r="A35" s="21">
        <v>41250</v>
      </c>
      <c r="B35" s="21">
        <v>41264</v>
      </c>
      <c r="C35" s="16">
        <f t="shared" si="0"/>
        <v>584909.68500000006</v>
      </c>
      <c r="D35" s="16">
        <v>70311.712</v>
      </c>
      <c r="E35" s="16">
        <v>78925.756999999998</v>
      </c>
      <c r="F35" s="16">
        <v>309068.74</v>
      </c>
      <c r="G35" s="16">
        <v>33883.659</v>
      </c>
      <c r="H35" s="16">
        <v>5793.3789999999999</v>
      </c>
      <c r="I35" s="16">
        <v>13658.772000000001</v>
      </c>
      <c r="J35" s="16">
        <v>63887.572</v>
      </c>
      <c r="K35" s="16">
        <v>5199.375</v>
      </c>
      <c r="L35" s="16">
        <v>4180.7190000000001</v>
      </c>
      <c r="M35" s="4"/>
      <c r="N35" s="4"/>
      <c r="V35" s="2"/>
      <c r="X35" s="2"/>
    </row>
    <row r="36" spans="1:24" x14ac:dyDescent="0.25">
      <c r="A36" s="21">
        <v>41264</v>
      </c>
      <c r="B36" s="21">
        <v>41278</v>
      </c>
      <c r="C36" s="16">
        <f t="shared" si="0"/>
        <v>598888.85199999996</v>
      </c>
      <c r="D36" s="16">
        <v>79481.437999999995</v>
      </c>
      <c r="E36" s="16">
        <v>77563.722999999998</v>
      </c>
      <c r="F36" s="16">
        <v>310886.56400000001</v>
      </c>
      <c r="G36" s="16">
        <v>32871.086000000003</v>
      </c>
      <c r="H36" s="16">
        <v>6058.4350000000004</v>
      </c>
      <c r="I36" s="16">
        <v>13582.514999999999</v>
      </c>
      <c r="J36" s="16">
        <v>68816.286999999997</v>
      </c>
      <c r="K36" s="16">
        <v>5197.0209999999997</v>
      </c>
      <c r="L36" s="16">
        <v>4431.7830000000004</v>
      </c>
      <c r="M36" s="4"/>
      <c r="N36" s="4"/>
      <c r="V36" s="2"/>
      <c r="X36" s="2"/>
    </row>
    <row r="37" spans="1:24" x14ac:dyDescent="0.25">
      <c r="A37" s="21">
        <v>41278</v>
      </c>
      <c r="B37" s="21">
        <v>41292</v>
      </c>
      <c r="C37" s="16">
        <f t="shared" si="0"/>
        <v>597174.88</v>
      </c>
      <c r="D37" s="16">
        <v>74565.67</v>
      </c>
      <c r="E37" s="16">
        <v>77310.663</v>
      </c>
      <c r="F37" s="16">
        <v>314222.24800000002</v>
      </c>
      <c r="G37" s="16">
        <v>32968.928</v>
      </c>
      <c r="H37" s="16">
        <v>7612.9129999999996</v>
      </c>
      <c r="I37" s="16">
        <v>13336.252</v>
      </c>
      <c r="J37" s="16">
        <v>67509.004000000001</v>
      </c>
      <c r="K37" s="16">
        <v>5215.55</v>
      </c>
      <c r="L37" s="16">
        <v>4433.652</v>
      </c>
      <c r="M37" s="4"/>
      <c r="N37" s="4"/>
      <c r="V37" s="2"/>
      <c r="X37" s="2"/>
    </row>
    <row r="38" spans="1:24" x14ac:dyDescent="0.25">
      <c r="A38" s="21">
        <v>41292</v>
      </c>
      <c r="B38" s="21">
        <v>41306</v>
      </c>
      <c r="C38" s="16">
        <f t="shared" si="0"/>
        <v>595855.40599999996</v>
      </c>
      <c r="D38" s="16">
        <v>77729.09</v>
      </c>
      <c r="E38" s="16">
        <v>71722.313999999998</v>
      </c>
      <c r="F38" s="16">
        <v>314515.98599999998</v>
      </c>
      <c r="G38" s="16">
        <v>32190.535</v>
      </c>
      <c r="H38" s="16">
        <v>9913.1659999999993</v>
      </c>
      <c r="I38" s="16">
        <v>13426.074000000001</v>
      </c>
      <c r="J38" s="16">
        <v>66098.97</v>
      </c>
      <c r="K38" s="16">
        <v>5833.0429999999997</v>
      </c>
      <c r="L38" s="16">
        <v>4426.2280000000001</v>
      </c>
      <c r="M38" s="4"/>
      <c r="N38" s="4"/>
      <c r="V38" s="2"/>
      <c r="X38" s="2"/>
    </row>
    <row r="39" spans="1:24" x14ac:dyDescent="0.25">
      <c r="A39" s="21">
        <v>41306</v>
      </c>
      <c r="B39" s="21">
        <v>41320</v>
      </c>
      <c r="C39" s="16">
        <f t="shared" si="0"/>
        <v>593043.18400000012</v>
      </c>
      <c r="D39" s="16">
        <v>78336.081000000006</v>
      </c>
      <c r="E39" s="16">
        <v>70934.717999999993</v>
      </c>
      <c r="F39" s="16">
        <v>309993.21000000002</v>
      </c>
      <c r="G39" s="16">
        <v>33486.552000000003</v>
      </c>
      <c r="H39" s="16">
        <v>12892.156999999999</v>
      </c>
      <c r="I39" s="16">
        <v>12808.814</v>
      </c>
      <c r="J39" s="16">
        <v>64791.762000000002</v>
      </c>
      <c r="K39" s="16">
        <v>5909.0320000000002</v>
      </c>
      <c r="L39" s="16">
        <v>3890.8580000000002</v>
      </c>
      <c r="M39" s="4"/>
      <c r="N39" s="4"/>
      <c r="V39" s="2"/>
      <c r="X39" s="2"/>
    </row>
    <row r="40" spans="1:24" x14ac:dyDescent="0.25">
      <c r="A40" s="21">
        <v>41320</v>
      </c>
      <c r="B40" s="21">
        <v>41334</v>
      </c>
      <c r="C40" s="16">
        <f t="shared" si="0"/>
        <v>603250.19099999988</v>
      </c>
      <c r="D40" s="16">
        <v>83118.554000000004</v>
      </c>
      <c r="E40" s="16">
        <v>70754.671000000002</v>
      </c>
      <c r="F40" s="16">
        <v>308863.71999999997</v>
      </c>
      <c r="G40" s="16">
        <v>34421.042999999998</v>
      </c>
      <c r="H40" s="16">
        <v>14707.216</v>
      </c>
      <c r="I40" s="16">
        <v>12988.495999999999</v>
      </c>
      <c r="J40" s="16">
        <v>67475.179999999993</v>
      </c>
      <c r="K40" s="16">
        <v>6215.6459999999997</v>
      </c>
      <c r="L40" s="16">
        <v>4705.665</v>
      </c>
      <c r="M40" s="4"/>
      <c r="N40" s="4"/>
      <c r="V40" s="2"/>
      <c r="X40" s="2"/>
    </row>
    <row r="41" spans="1:24" x14ac:dyDescent="0.25">
      <c r="A41" s="21">
        <v>41334</v>
      </c>
      <c r="B41" s="21">
        <v>41348</v>
      </c>
      <c r="C41" s="16">
        <f t="shared" si="0"/>
        <v>607306.36900000006</v>
      </c>
      <c r="D41" s="16">
        <v>80558.205000000002</v>
      </c>
      <c r="E41" s="16">
        <v>73845.324999999997</v>
      </c>
      <c r="F41" s="16">
        <v>308638.47899999999</v>
      </c>
      <c r="G41" s="16">
        <v>35358.737000000001</v>
      </c>
      <c r="H41" s="16">
        <v>16162.347</v>
      </c>
      <c r="I41" s="16">
        <v>12897.397000000001</v>
      </c>
      <c r="J41" s="16">
        <v>68913.077000000005</v>
      </c>
      <c r="K41" s="16">
        <v>6268.8549999999996</v>
      </c>
      <c r="L41" s="16">
        <v>4663.9470000000001</v>
      </c>
      <c r="M41" s="4"/>
      <c r="N41" s="4"/>
      <c r="V41" s="2"/>
      <c r="X41" s="2"/>
    </row>
    <row r="42" spans="1:24" x14ac:dyDescent="0.25">
      <c r="A42" s="21">
        <v>41348</v>
      </c>
      <c r="B42" s="21">
        <v>41362</v>
      </c>
      <c r="C42" s="16">
        <f t="shared" si="0"/>
        <v>617699.98599999992</v>
      </c>
      <c r="D42" s="16">
        <v>85511.364000000001</v>
      </c>
      <c r="E42" s="16">
        <v>74547.593999999997</v>
      </c>
      <c r="F42" s="16">
        <v>308819.13</v>
      </c>
      <c r="G42" s="16">
        <v>36085.186000000002</v>
      </c>
      <c r="H42" s="16">
        <v>18056.829000000002</v>
      </c>
      <c r="I42" s="16">
        <v>12888.62</v>
      </c>
      <c r="J42" s="16">
        <v>68757.081000000006</v>
      </c>
      <c r="K42" s="16">
        <v>6607.8670000000002</v>
      </c>
      <c r="L42" s="16">
        <v>6426.3149999999996</v>
      </c>
      <c r="M42" s="4"/>
      <c r="N42" s="4"/>
      <c r="V42" s="2"/>
      <c r="X42" s="2"/>
    </row>
    <row r="43" spans="1:24" x14ac:dyDescent="0.25">
      <c r="A43" s="21">
        <v>41362</v>
      </c>
      <c r="B43" s="21">
        <v>41376</v>
      </c>
      <c r="C43" s="16">
        <f t="shared" si="0"/>
        <v>619383.58100000012</v>
      </c>
      <c r="D43" s="16">
        <v>85923.96</v>
      </c>
      <c r="E43" s="16">
        <v>73519.498000000007</v>
      </c>
      <c r="F43" s="16">
        <v>307770.701</v>
      </c>
      <c r="G43" s="16">
        <v>35169.410000000003</v>
      </c>
      <c r="H43" s="16">
        <v>20717.101999999999</v>
      </c>
      <c r="I43" s="16">
        <v>12892.37</v>
      </c>
      <c r="J43" s="16">
        <v>70003.209000000003</v>
      </c>
      <c r="K43" s="16">
        <v>6441.3879999999999</v>
      </c>
      <c r="L43" s="16">
        <v>6945.9430000000002</v>
      </c>
      <c r="M43" s="4"/>
      <c r="N43" s="4"/>
      <c r="V43" s="2"/>
      <c r="X43" s="2"/>
    </row>
    <row r="44" spans="1:24" x14ac:dyDescent="0.25">
      <c r="A44" s="21">
        <v>41376</v>
      </c>
      <c r="B44" s="21">
        <v>41390</v>
      </c>
      <c r="C44" s="16">
        <f t="shared" si="0"/>
        <v>615410.42500000005</v>
      </c>
      <c r="D44" s="16">
        <v>84335.778999999995</v>
      </c>
      <c r="E44" s="16">
        <v>74238.245999999999</v>
      </c>
      <c r="F44" s="16">
        <v>305557.04200000002</v>
      </c>
      <c r="G44" s="16">
        <v>35652.743000000002</v>
      </c>
      <c r="H44" s="16">
        <v>21426.186000000002</v>
      </c>
      <c r="I44" s="16">
        <v>12799.484</v>
      </c>
      <c r="J44" s="16">
        <v>67674.06</v>
      </c>
      <c r="K44" s="16">
        <v>6642.98</v>
      </c>
      <c r="L44" s="16">
        <v>7083.9049999999997</v>
      </c>
      <c r="M44" s="4"/>
      <c r="N44" s="4"/>
      <c r="V44" s="2"/>
      <c r="X44" s="2"/>
    </row>
    <row r="45" spans="1:24" x14ac:dyDescent="0.25">
      <c r="A45" s="21">
        <v>41390</v>
      </c>
      <c r="B45" s="21">
        <v>41404</v>
      </c>
      <c r="C45" s="16">
        <f t="shared" si="0"/>
        <v>623951.4169999999</v>
      </c>
      <c r="D45" s="16">
        <v>89052.471000000005</v>
      </c>
      <c r="E45" s="16">
        <v>76033.678</v>
      </c>
      <c r="F45" s="16">
        <v>303247.76799999998</v>
      </c>
      <c r="G45" s="16">
        <v>36607.500999999997</v>
      </c>
      <c r="H45" s="16">
        <v>23000.134999999998</v>
      </c>
      <c r="I45" s="16">
        <v>12670.008</v>
      </c>
      <c r="J45" s="16">
        <v>69689.976999999999</v>
      </c>
      <c r="K45" s="16">
        <v>6567.36</v>
      </c>
      <c r="L45" s="16">
        <v>7082.5190000000002</v>
      </c>
      <c r="M45" s="4"/>
      <c r="N45" s="4"/>
      <c r="V45" s="2"/>
      <c r="X45" s="2"/>
    </row>
    <row r="46" spans="1:24" x14ac:dyDescent="0.25">
      <c r="A46" s="21">
        <v>41404</v>
      </c>
      <c r="B46" s="21">
        <v>41418</v>
      </c>
      <c r="C46" s="16">
        <f t="shared" si="0"/>
        <v>625726.77300000004</v>
      </c>
      <c r="D46" s="16">
        <v>83268.168999999994</v>
      </c>
      <c r="E46" s="16">
        <v>82356.069000000003</v>
      </c>
      <c r="F46" s="16">
        <v>303474.66899999999</v>
      </c>
      <c r="G46" s="16">
        <v>37244.565000000002</v>
      </c>
      <c r="H46" s="16">
        <v>24278.472000000002</v>
      </c>
      <c r="I46" s="16">
        <v>12812.205</v>
      </c>
      <c r="J46" s="16">
        <v>68629.877999999997</v>
      </c>
      <c r="K46" s="16">
        <v>6582.741</v>
      </c>
      <c r="L46" s="16">
        <v>7080.0050000000001</v>
      </c>
      <c r="M46" s="4"/>
      <c r="N46" s="4"/>
      <c r="V46" s="2"/>
      <c r="X46" s="2"/>
    </row>
    <row r="47" spans="1:24" x14ac:dyDescent="0.25">
      <c r="A47" s="21">
        <v>41418</v>
      </c>
      <c r="B47" s="21">
        <v>41432</v>
      </c>
      <c r="C47" s="16">
        <f t="shared" si="0"/>
        <v>634034.62199999986</v>
      </c>
      <c r="D47" s="16">
        <v>86099.432000000001</v>
      </c>
      <c r="E47" s="16">
        <v>80854.179000000004</v>
      </c>
      <c r="F47" s="16">
        <v>304541.59700000001</v>
      </c>
      <c r="G47" s="16">
        <v>38701.951000000001</v>
      </c>
      <c r="H47" s="16">
        <v>25972.511999999999</v>
      </c>
      <c r="I47" s="16">
        <v>13146.477000000001</v>
      </c>
      <c r="J47" s="16">
        <v>69577.622000000003</v>
      </c>
      <c r="K47" s="16">
        <v>7428.8670000000002</v>
      </c>
      <c r="L47" s="16">
        <v>7711.9849999999997</v>
      </c>
      <c r="M47" s="4"/>
      <c r="N47" s="4"/>
      <c r="V47" s="2"/>
      <c r="X47" s="2"/>
    </row>
    <row r="48" spans="1:24" x14ac:dyDescent="0.25">
      <c r="A48" s="21">
        <v>41432</v>
      </c>
      <c r="B48" s="21">
        <v>41446</v>
      </c>
      <c r="C48" s="16">
        <f t="shared" si="0"/>
        <v>638873.91500000004</v>
      </c>
      <c r="D48" s="16">
        <v>85462.032000000007</v>
      </c>
      <c r="E48" s="16">
        <v>87208.285000000003</v>
      </c>
      <c r="F48" s="16">
        <v>302957.61099999998</v>
      </c>
      <c r="G48" s="16">
        <v>38368.080000000002</v>
      </c>
      <c r="H48" s="16">
        <v>27224.095000000001</v>
      </c>
      <c r="I48" s="16">
        <v>13060.594999999999</v>
      </c>
      <c r="J48" s="16">
        <v>69206.073999999993</v>
      </c>
      <c r="K48" s="16">
        <v>7228.902</v>
      </c>
      <c r="L48" s="16">
        <v>8158.241</v>
      </c>
      <c r="M48" s="4"/>
      <c r="N48" s="4"/>
      <c r="V48" s="2"/>
      <c r="X48" s="2"/>
    </row>
    <row r="49" spans="1:24" x14ac:dyDescent="0.25">
      <c r="A49" s="21">
        <v>41446</v>
      </c>
      <c r="B49" s="21">
        <v>41460</v>
      </c>
      <c r="C49" s="16">
        <f t="shared" si="0"/>
        <v>649801.78499999992</v>
      </c>
      <c r="D49" s="16">
        <v>93904.521999999997</v>
      </c>
      <c r="E49" s="16">
        <v>87254.611999999994</v>
      </c>
      <c r="F49" s="16">
        <v>304106.11900000001</v>
      </c>
      <c r="G49" s="16">
        <v>37967.173000000003</v>
      </c>
      <c r="H49" s="16">
        <v>27342.944</v>
      </c>
      <c r="I49" s="16">
        <v>13051.846</v>
      </c>
      <c r="J49" s="16">
        <v>71124.357999999993</v>
      </c>
      <c r="K49" s="16">
        <v>6925.4719999999998</v>
      </c>
      <c r="L49" s="16">
        <v>8124.7389999999996</v>
      </c>
      <c r="M49" s="4"/>
      <c r="N49" s="4"/>
      <c r="V49" s="2"/>
      <c r="X49" s="2"/>
    </row>
    <row r="50" spans="1:24" x14ac:dyDescent="0.25">
      <c r="A50" s="21">
        <v>41460</v>
      </c>
      <c r="B50" s="21">
        <v>41474</v>
      </c>
      <c r="C50" s="16">
        <f t="shared" si="0"/>
        <v>646294.26899999997</v>
      </c>
      <c r="D50" s="16">
        <v>89239.282000000007</v>
      </c>
      <c r="E50" s="16">
        <v>85835.832999999999</v>
      </c>
      <c r="F50" s="16">
        <v>311062.70500000002</v>
      </c>
      <c r="G50" s="16">
        <v>36094.053999999996</v>
      </c>
      <c r="H50" s="16">
        <v>26799.672999999999</v>
      </c>
      <c r="I50" s="16">
        <v>12978.663</v>
      </c>
      <c r="J50" s="16">
        <v>69162.505999999994</v>
      </c>
      <c r="K50" s="16">
        <v>7004.0529999999999</v>
      </c>
      <c r="L50" s="16">
        <v>8117.5</v>
      </c>
      <c r="M50" s="4"/>
      <c r="N50" s="4"/>
      <c r="V50" s="2"/>
      <c r="X50" s="2"/>
    </row>
    <row r="51" spans="1:24" x14ac:dyDescent="0.25">
      <c r="A51" s="21">
        <v>41474</v>
      </c>
      <c r="B51" s="21">
        <v>41488</v>
      </c>
      <c r="C51" s="16">
        <f t="shared" si="0"/>
        <v>650470.89900000021</v>
      </c>
      <c r="D51" s="16">
        <v>94025.974000000002</v>
      </c>
      <c r="E51" s="16">
        <v>83378.165999999997</v>
      </c>
      <c r="F51" s="16">
        <v>317441.92599999998</v>
      </c>
      <c r="G51" s="16">
        <v>34402.985999999997</v>
      </c>
      <c r="H51" s="16">
        <v>25103.005000000001</v>
      </c>
      <c r="I51" s="16">
        <v>12646.812</v>
      </c>
      <c r="J51" s="16">
        <v>68383.608999999997</v>
      </c>
      <c r="K51" s="16">
        <v>6972.8980000000001</v>
      </c>
      <c r="L51" s="16">
        <v>8115.5230000000001</v>
      </c>
      <c r="M51" s="4"/>
      <c r="N51" s="4"/>
      <c r="V51" s="2"/>
      <c r="X51" s="2"/>
    </row>
    <row r="52" spans="1:24" x14ac:dyDescent="0.25">
      <c r="A52" s="21">
        <v>41488</v>
      </c>
      <c r="B52" s="21">
        <v>41502</v>
      </c>
      <c r="C52" s="16">
        <f t="shared" si="0"/>
        <v>650170.03499999992</v>
      </c>
      <c r="D52" s="16">
        <v>95701.442999999999</v>
      </c>
      <c r="E52" s="16">
        <v>81343.929000000004</v>
      </c>
      <c r="F52" s="16">
        <v>318723.00300000003</v>
      </c>
      <c r="G52" s="16">
        <v>32524.168000000001</v>
      </c>
      <c r="H52" s="16">
        <v>24767.834999999999</v>
      </c>
      <c r="I52" s="16">
        <v>12588.669</v>
      </c>
      <c r="J52" s="16">
        <v>69601.034</v>
      </c>
      <c r="K52" s="16">
        <v>6961.7079999999996</v>
      </c>
      <c r="L52" s="16">
        <v>7958.2460000000001</v>
      </c>
      <c r="M52" s="4"/>
      <c r="N52" s="4"/>
      <c r="V52" s="2"/>
      <c r="X52" s="2"/>
    </row>
    <row r="53" spans="1:24" x14ac:dyDescent="0.25">
      <c r="A53" s="21">
        <v>41502</v>
      </c>
      <c r="B53" s="21">
        <v>41519</v>
      </c>
      <c r="C53" s="16">
        <f t="shared" si="0"/>
        <v>655087.87799999979</v>
      </c>
      <c r="D53" s="16">
        <v>99054.948000000004</v>
      </c>
      <c r="E53" s="16">
        <v>84060.774000000005</v>
      </c>
      <c r="F53" s="16">
        <v>316517.06199999998</v>
      </c>
      <c r="G53" s="16">
        <v>32049.095000000001</v>
      </c>
      <c r="H53" s="16">
        <v>24896.504000000001</v>
      </c>
      <c r="I53" s="16">
        <v>12466.303</v>
      </c>
      <c r="J53" s="16">
        <v>70788.827999999994</v>
      </c>
      <c r="K53" s="16">
        <v>7317.7250000000004</v>
      </c>
      <c r="L53" s="16">
        <v>7936.6390000000001</v>
      </c>
      <c r="M53" s="4"/>
      <c r="N53" s="4"/>
      <c r="V53" s="2"/>
      <c r="X53" s="2"/>
    </row>
    <row r="54" spans="1:24" x14ac:dyDescent="0.25">
      <c r="A54" s="21">
        <v>41519</v>
      </c>
      <c r="B54" s="21">
        <v>41530</v>
      </c>
      <c r="C54" s="16">
        <f t="shared" si="0"/>
        <v>649317.43200000003</v>
      </c>
      <c r="D54" s="16">
        <v>97637.884000000005</v>
      </c>
      <c r="E54" s="16">
        <v>82142.426000000007</v>
      </c>
      <c r="F54" s="16">
        <v>320928.78700000001</v>
      </c>
      <c r="G54" s="16">
        <v>29697.397000000001</v>
      </c>
      <c r="H54" s="16">
        <v>23660.155999999999</v>
      </c>
      <c r="I54" s="16">
        <v>12127.384</v>
      </c>
      <c r="J54" s="16">
        <v>67883.044999999998</v>
      </c>
      <c r="K54" s="16">
        <v>7343.2889999999998</v>
      </c>
      <c r="L54" s="16">
        <v>7897.0640000000003</v>
      </c>
      <c r="M54" s="4"/>
      <c r="N54" s="4"/>
      <c r="V54" s="2"/>
      <c r="X54" s="2"/>
    </row>
    <row r="55" spans="1:24" x14ac:dyDescent="0.25">
      <c r="A55" s="21">
        <v>41530</v>
      </c>
      <c r="B55" s="21">
        <v>41544</v>
      </c>
      <c r="C55" s="16">
        <f t="shared" si="0"/>
        <v>661205.53300000005</v>
      </c>
      <c r="D55" s="16">
        <v>100674.50199999999</v>
      </c>
      <c r="E55" s="16">
        <v>84885.394</v>
      </c>
      <c r="F55" s="16">
        <v>328595.30300000001</v>
      </c>
      <c r="G55" s="16">
        <v>28096.828000000001</v>
      </c>
      <c r="H55" s="16">
        <v>21857.548999999999</v>
      </c>
      <c r="I55" s="16">
        <v>12043.550999999999</v>
      </c>
      <c r="J55" s="16">
        <v>69864.236000000004</v>
      </c>
      <c r="K55" s="16">
        <v>7307.4319999999998</v>
      </c>
      <c r="L55" s="16">
        <v>7880.7380000000003</v>
      </c>
      <c r="M55" s="4"/>
      <c r="N55" s="4"/>
      <c r="V55" s="2"/>
      <c r="X55" s="2"/>
    </row>
    <row r="56" spans="1:24" x14ac:dyDescent="0.25">
      <c r="A56" s="21">
        <v>41544</v>
      </c>
      <c r="B56" s="21">
        <v>41558</v>
      </c>
      <c r="C56" s="16">
        <f t="shared" si="0"/>
        <v>669961.53600000008</v>
      </c>
      <c r="D56" s="16">
        <v>107575.32399999999</v>
      </c>
      <c r="E56" s="16">
        <v>79616.074999999997</v>
      </c>
      <c r="F56" s="16">
        <v>335965.10600000003</v>
      </c>
      <c r="G56" s="16">
        <v>28801.057000000001</v>
      </c>
      <c r="H56" s="16">
        <v>20701.647000000001</v>
      </c>
      <c r="I56" s="16">
        <v>11928.567999999999</v>
      </c>
      <c r="J56" s="16">
        <v>70301.641000000003</v>
      </c>
      <c r="K56" s="16">
        <v>7206.4740000000002</v>
      </c>
      <c r="L56" s="16">
        <v>7865.6440000000002</v>
      </c>
      <c r="M56" s="4"/>
      <c r="N56" s="4"/>
      <c r="V56" s="2"/>
      <c r="X56" s="2"/>
    </row>
    <row r="57" spans="1:24" x14ac:dyDescent="0.25">
      <c r="A57" s="21">
        <v>41558</v>
      </c>
      <c r="B57" s="21">
        <v>41572</v>
      </c>
      <c r="C57" s="16">
        <f t="shared" si="0"/>
        <v>675360.11399999994</v>
      </c>
      <c r="D57" s="16">
        <v>107368.85799999999</v>
      </c>
      <c r="E57" s="16">
        <v>77303.09</v>
      </c>
      <c r="F57" s="16">
        <v>339008.17599999998</v>
      </c>
      <c r="G57" s="16">
        <v>29564.633000000002</v>
      </c>
      <c r="H57" s="16">
        <v>19635.231</v>
      </c>
      <c r="I57" s="16">
        <v>11913.848</v>
      </c>
      <c r="J57" s="16">
        <v>75420.782999999996</v>
      </c>
      <c r="K57" s="16">
        <v>7290.86</v>
      </c>
      <c r="L57" s="16">
        <v>7854.6350000000002</v>
      </c>
      <c r="M57" s="4"/>
      <c r="N57" s="4"/>
      <c r="V57" s="2"/>
      <c r="X57" s="2"/>
    </row>
    <row r="58" spans="1:24" x14ac:dyDescent="0.25">
      <c r="A58" s="21">
        <v>41572</v>
      </c>
      <c r="B58" s="21">
        <v>41586</v>
      </c>
      <c r="C58" s="16">
        <f t="shared" si="0"/>
        <v>667560.16599999997</v>
      </c>
      <c r="D58" s="16">
        <v>99485.163</v>
      </c>
      <c r="E58" s="16">
        <v>83838.75</v>
      </c>
      <c r="F58" s="16">
        <v>335755.06199999998</v>
      </c>
      <c r="G58" s="16">
        <v>29545.975999999999</v>
      </c>
      <c r="H58" s="16">
        <v>19449.314999999999</v>
      </c>
      <c r="I58" s="16">
        <v>11768.718999999999</v>
      </c>
      <c r="J58" s="16">
        <v>72575.505000000005</v>
      </c>
      <c r="K58" s="16">
        <v>7287.4780000000001</v>
      </c>
      <c r="L58" s="16">
        <v>7854.1980000000003</v>
      </c>
      <c r="M58" s="4"/>
      <c r="N58" s="4"/>
      <c r="V58" s="2"/>
      <c r="X58" s="2"/>
    </row>
    <row r="59" spans="1:24" x14ac:dyDescent="0.25">
      <c r="A59" s="21">
        <v>41586</v>
      </c>
      <c r="B59" s="21">
        <v>41600</v>
      </c>
      <c r="C59" s="16">
        <f t="shared" si="0"/>
        <v>665246.75100000005</v>
      </c>
      <c r="D59" s="16">
        <v>94329.293999999994</v>
      </c>
      <c r="E59" s="16">
        <v>88971.914000000004</v>
      </c>
      <c r="F59" s="16">
        <v>338148.18199999997</v>
      </c>
      <c r="G59" s="16">
        <v>29261.155999999999</v>
      </c>
      <c r="H59" s="16">
        <v>18460.526999999998</v>
      </c>
      <c r="I59" s="16">
        <v>11647.598</v>
      </c>
      <c r="J59" s="16">
        <v>69340.065000000002</v>
      </c>
      <c r="K59" s="16">
        <v>7246.0219999999999</v>
      </c>
      <c r="L59" s="16">
        <v>7841.9930000000004</v>
      </c>
      <c r="M59" s="4"/>
      <c r="N59" s="4"/>
      <c r="V59" s="2"/>
      <c r="X59" s="2"/>
    </row>
    <row r="60" spans="1:24" x14ac:dyDescent="0.25">
      <c r="A60" s="21">
        <v>41600</v>
      </c>
      <c r="B60" s="21">
        <v>41614</v>
      </c>
      <c r="C60" s="16">
        <f t="shared" si="0"/>
        <v>666341.27899999998</v>
      </c>
      <c r="D60" s="16">
        <v>97300.4</v>
      </c>
      <c r="E60" s="16">
        <v>80099.933000000005</v>
      </c>
      <c r="F60" s="16">
        <v>344093.99599999998</v>
      </c>
      <c r="G60" s="16">
        <v>28192.651000000002</v>
      </c>
      <c r="H60" s="16">
        <v>18072.460999999999</v>
      </c>
      <c r="I60" s="16">
        <v>11766.15</v>
      </c>
      <c r="J60" s="16">
        <v>71716.664999999994</v>
      </c>
      <c r="K60" s="16">
        <v>7262.0140000000001</v>
      </c>
      <c r="L60" s="16">
        <v>7837.009</v>
      </c>
      <c r="M60" s="4"/>
      <c r="N60" s="4"/>
      <c r="V60" s="2"/>
      <c r="X60" s="2"/>
    </row>
    <row r="61" spans="1:24" x14ac:dyDescent="0.25">
      <c r="A61" s="22">
        <v>41614</v>
      </c>
      <c r="B61" s="21">
        <v>41628</v>
      </c>
      <c r="C61" s="16">
        <f t="shared" si="0"/>
        <v>664154.32300000009</v>
      </c>
      <c r="D61" s="16">
        <v>92846.73</v>
      </c>
      <c r="E61" s="16">
        <v>86680.457999999999</v>
      </c>
      <c r="F61" s="16">
        <v>341023.20400000003</v>
      </c>
      <c r="G61" s="16">
        <v>28979.953000000001</v>
      </c>
      <c r="H61" s="16">
        <v>17340.853999999999</v>
      </c>
      <c r="I61" s="16">
        <v>11646.013000000001</v>
      </c>
      <c r="J61" s="16">
        <v>69590.767999999996</v>
      </c>
      <c r="K61" s="16">
        <v>7902.5910000000003</v>
      </c>
      <c r="L61" s="16">
        <v>8143.7520000000004</v>
      </c>
      <c r="M61" s="4"/>
      <c r="N61" s="4"/>
      <c r="V61" s="2"/>
      <c r="X61" s="2"/>
    </row>
    <row r="62" spans="1:24" x14ac:dyDescent="0.25">
      <c r="A62" s="21">
        <v>41628</v>
      </c>
      <c r="B62" s="21">
        <v>41642</v>
      </c>
      <c r="C62" s="16">
        <f t="shared" si="0"/>
        <v>674569.06199999992</v>
      </c>
      <c r="D62" s="16">
        <v>102148.539</v>
      </c>
      <c r="E62" s="16">
        <v>87348.542000000001</v>
      </c>
      <c r="F62" s="16">
        <v>339968.777</v>
      </c>
      <c r="G62" s="16">
        <v>27219.722000000002</v>
      </c>
      <c r="H62" s="16">
        <v>18158.268</v>
      </c>
      <c r="I62" s="16">
        <v>11672.608</v>
      </c>
      <c r="J62" s="16">
        <v>71286.687999999995</v>
      </c>
      <c r="K62" s="16">
        <v>8185.6639999999998</v>
      </c>
      <c r="L62" s="16">
        <v>8580.2540000000008</v>
      </c>
      <c r="M62" s="4"/>
      <c r="N62" s="4"/>
      <c r="V62" s="2"/>
      <c r="X62" s="2"/>
    </row>
    <row r="63" spans="1:24" x14ac:dyDescent="0.25">
      <c r="A63" s="21">
        <v>41642</v>
      </c>
      <c r="B63" s="21">
        <v>41656</v>
      </c>
      <c r="C63" s="16">
        <f t="shared" si="0"/>
        <v>682347.7969999999</v>
      </c>
      <c r="D63" s="16">
        <v>99695.380999999994</v>
      </c>
      <c r="E63" s="16">
        <v>92082.600999999995</v>
      </c>
      <c r="F63" s="16">
        <v>348239.98100000003</v>
      </c>
      <c r="G63" s="16">
        <v>25509.928</v>
      </c>
      <c r="H63" s="16">
        <v>17551.833999999999</v>
      </c>
      <c r="I63" s="16">
        <v>11465.062</v>
      </c>
      <c r="J63" s="16">
        <v>70833.047999999995</v>
      </c>
      <c r="K63" s="16">
        <v>8152.7150000000001</v>
      </c>
      <c r="L63" s="16">
        <v>8817.2469999999994</v>
      </c>
      <c r="M63" s="4"/>
      <c r="N63" s="4"/>
      <c r="V63" s="2"/>
      <c r="X63" s="2"/>
    </row>
    <row r="64" spans="1:24" x14ac:dyDescent="0.25">
      <c r="A64" s="22">
        <v>41656</v>
      </c>
      <c r="B64" s="21">
        <v>41670</v>
      </c>
      <c r="C64" s="16">
        <f t="shared" si="0"/>
        <v>671252.41</v>
      </c>
      <c r="D64" s="16">
        <v>103028.43700000001</v>
      </c>
      <c r="E64" s="16">
        <v>88968.948999999993</v>
      </c>
      <c r="F64" s="16">
        <v>350902.03200000001</v>
      </c>
      <c r="G64" s="16">
        <v>24963.254000000001</v>
      </c>
      <c r="H64" s="16">
        <v>17256.562999999998</v>
      </c>
      <c r="I64" s="16">
        <v>10952.388000000001</v>
      </c>
      <c r="J64" s="16">
        <v>58439.582000000002</v>
      </c>
      <c r="K64" s="16">
        <v>8124.598</v>
      </c>
      <c r="L64" s="16">
        <v>8616.607</v>
      </c>
      <c r="M64" s="4"/>
      <c r="N64" s="4"/>
      <c r="O64" s="4"/>
      <c r="V64" s="2"/>
      <c r="X64" s="2"/>
    </row>
    <row r="65" spans="1:24" x14ac:dyDescent="0.25">
      <c r="A65" s="21">
        <v>41670</v>
      </c>
      <c r="B65" s="21">
        <v>41684</v>
      </c>
      <c r="C65" s="16">
        <f t="shared" si="0"/>
        <v>664871.647</v>
      </c>
      <c r="D65" s="16">
        <v>104244.617</v>
      </c>
      <c r="E65" s="16">
        <v>84368.407000000007</v>
      </c>
      <c r="F65" s="16">
        <v>347972.63799999998</v>
      </c>
      <c r="G65" s="16">
        <v>24279.726999999999</v>
      </c>
      <c r="H65" s="16">
        <v>16573.955999999998</v>
      </c>
      <c r="I65" s="16">
        <v>10644.366</v>
      </c>
      <c r="J65" s="16">
        <v>59994.938999999998</v>
      </c>
      <c r="K65" s="16">
        <v>8163.7889999999998</v>
      </c>
      <c r="L65" s="16">
        <v>8629.2080000000005</v>
      </c>
      <c r="M65" s="4"/>
      <c r="N65" s="4"/>
      <c r="O65" s="4"/>
      <c r="V65" s="2"/>
      <c r="X65" s="2"/>
    </row>
    <row r="66" spans="1:24" x14ac:dyDescent="0.25">
      <c r="A66" s="21">
        <v>41684</v>
      </c>
      <c r="B66" s="21">
        <v>41698</v>
      </c>
      <c r="C66" s="16">
        <f t="shared" si="0"/>
        <v>665984.59899999993</v>
      </c>
      <c r="D66" s="16">
        <v>104891.311</v>
      </c>
      <c r="E66" s="16">
        <v>81787.436000000002</v>
      </c>
      <c r="F66" s="16">
        <v>349668.4</v>
      </c>
      <c r="G66" s="16">
        <v>24758.272000000001</v>
      </c>
      <c r="H66" s="16">
        <v>16248.617</v>
      </c>
      <c r="I66" s="16">
        <v>10385.793</v>
      </c>
      <c r="J66" s="16">
        <v>60891.300999999999</v>
      </c>
      <c r="K66" s="16">
        <v>8752.39</v>
      </c>
      <c r="L66" s="16">
        <v>8601.0789999999997</v>
      </c>
      <c r="M66" s="4"/>
      <c r="N66" s="4"/>
      <c r="O66" s="4"/>
      <c r="V66" s="2"/>
      <c r="X66" s="2"/>
    </row>
    <row r="67" spans="1:24" x14ac:dyDescent="0.25">
      <c r="A67" s="21">
        <v>41698</v>
      </c>
      <c r="B67" s="21">
        <v>41712</v>
      </c>
      <c r="C67" s="16">
        <f t="shared" si="0"/>
        <v>658681.18800000008</v>
      </c>
      <c r="D67" s="16">
        <v>101078.35799999999</v>
      </c>
      <c r="E67" s="16">
        <v>82825.115000000005</v>
      </c>
      <c r="F67" s="16">
        <v>347640.28700000001</v>
      </c>
      <c r="G67" s="16">
        <v>24158.716</v>
      </c>
      <c r="H67" s="16">
        <v>15796.353999999999</v>
      </c>
      <c r="I67" s="16">
        <v>9808.8080000000009</v>
      </c>
      <c r="J67" s="16">
        <v>59622.625999999997</v>
      </c>
      <c r="K67" s="16">
        <v>8800.8250000000007</v>
      </c>
      <c r="L67" s="16">
        <v>8950.0990000000002</v>
      </c>
      <c r="M67" s="4"/>
      <c r="N67" s="4"/>
      <c r="V67" s="2"/>
      <c r="X67" s="2"/>
    </row>
    <row r="68" spans="1:24" x14ac:dyDescent="0.25">
      <c r="A68" s="21">
        <v>41712</v>
      </c>
      <c r="B68" s="21">
        <v>41726</v>
      </c>
      <c r="C68" s="16">
        <f t="shared" ref="C68:C91" si="1">SUM(D68:L68)</f>
        <v>668573.83699999994</v>
      </c>
      <c r="D68" s="16">
        <v>105920.361</v>
      </c>
      <c r="E68" s="16">
        <v>85443.650999999998</v>
      </c>
      <c r="F68" s="16">
        <v>349779.533</v>
      </c>
      <c r="G68" s="16">
        <v>23521.85</v>
      </c>
      <c r="H68" s="16">
        <v>15836.782999999999</v>
      </c>
      <c r="I68" s="16">
        <v>9557.3950000000004</v>
      </c>
      <c r="J68" s="16">
        <v>60831.338000000003</v>
      </c>
      <c r="K68" s="16">
        <v>8747.0640000000003</v>
      </c>
      <c r="L68" s="16">
        <v>8935.8619999999992</v>
      </c>
      <c r="M68" s="4"/>
      <c r="N68" s="4"/>
      <c r="V68" s="2"/>
      <c r="X68" s="2"/>
    </row>
    <row r="69" spans="1:24" x14ac:dyDescent="0.25">
      <c r="A69" s="21">
        <v>41726</v>
      </c>
      <c r="B69" s="21">
        <v>41740</v>
      </c>
      <c r="C69" s="16">
        <f t="shared" si="1"/>
        <v>656861.14699999988</v>
      </c>
      <c r="D69" s="16">
        <v>101435.409</v>
      </c>
      <c r="E69" s="16">
        <v>76126.861000000004</v>
      </c>
      <c r="F69" s="16">
        <v>353182.217</v>
      </c>
      <c r="G69" s="16">
        <v>22641.685000000001</v>
      </c>
      <c r="H69" s="16">
        <v>16250.563</v>
      </c>
      <c r="I69" s="16">
        <v>9217.0830000000005</v>
      </c>
      <c r="J69" s="16">
        <v>59792.144</v>
      </c>
      <c r="K69" s="16">
        <v>9221.8130000000001</v>
      </c>
      <c r="L69" s="16">
        <v>8993.3719999999994</v>
      </c>
      <c r="M69" s="4"/>
      <c r="N69" s="4"/>
      <c r="V69" s="2"/>
      <c r="X69" s="2"/>
    </row>
    <row r="70" spans="1:24" x14ac:dyDescent="0.25">
      <c r="A70" s="21">
        <v>41740</v>
      </c>
      <c r="B70" s="21">
        <v>41754</v>
      </c>
      <c r="C70" s="16">
        <f t="shared" si="1"/>
        <v>661267.17200000002</v>
      </c>
      <c r="D70" s="16">
        <v>102266.99400000001</v>
      </c>
      <c r="E70" s="16">
        <v>75613.724000000002</v>
      </c>
      <c r="F70" s="16">
        <v>356998.49200000003</v>
      </c>
      <c r="G70" s="16">
        <v>23036.554</v>
      </c>
      <c r="H70" s="16">
        <v>16164.689</v>
      </c>
      <c r="I70" s="16">
        <v>9102.2139999999999</v>
      </c>
      <c r="J70" s="16">
        <v>59689.165999999997</v>
      </c>
      <c r="K70" s="16">
        <v>9341.1620000000003</v>
      </c>
      <c r="L70" s="16">
        <v>9054.1769999999997</v>
      </c>
      <c r="M70" s="4"/>
      <c r="N70" s="4"/>
      <c r="V70" s="2"/>
      <c r="X70" s="2"/>
    </row>
    <row r="71" spans="1:24" x14ac:dyDescent="0.25">
      <c r="A71" s="21">
        <v>41754</v>
      </c>
      <c r="B71" s="21">
        <v>41768</v>
      </c>
      <c r="C71" s="16">
        <f t="shared" si="1"/>
        <v>660484.14400000009</v>
      </c>
      <c r="D71" s="16">
        <v>101585.16800000001</v>
      </c>
      <c r="E71" s="16">
        <v>79365.270999999993</v>
      </c>
      <c r="F71" s="16">
        <v>351344.54700000002</v>
      </c>
      <c r="G71" s="16">
        <v>24112.04</v>
      </c>
      <c r="H71" s="16">
        <v>16413.817999999999</v>
      </c>
      <c r="I71" s="16">
        <v>9025.7749999999996</v>
      </c>
      <c r="J71" s="16">
        <v>60173.159</v>
      </c>
      <c r="K71" s="16">
        <v>9351.6640000000007</v>
      </c>
      <c r="L71" s="16">
        <v>9112.7019999999993</v>
      </c>
      <c r="M71" s="4"/>
      <c r="N71" s="4"/>
      <c r="V71" s="2"/>
      <c r="X71" s="2"/>
    </row>
    <row r="72" spans="1:24" x14ac:dyDescent="0.25">
      <c r="A72" s="21">
        <v>41768</v>
      </c>
      <c r="B72" s="21">
        <v>41782</v>
      </c>
      <c r="C72" s="16">
        <f t="shared" si="1"/>
        <v>660617.72600000026</v>
      </c>
      <c r="D72" s="16">
        <v>94721.027000000002</v>
      </c>
      <c r="E72" s="16">
        <v>82798.846000000005</v>
      </c>
      <c r="F72" s="16">
        <v>351359.83199999999</v>
      </c>
      <c r="G72" s="16">
        <v>25529.481</v>
      </c>
      <c r="H72" s="16">
        <v>16997.407999999999</v>
      </c>
      <c r="I72" s="16">
        <v>9257.9959999999992</v>
      </c>
      <c r="J72" s="16">
        <v>61755.578999999998</v>
      </c>
      <c r="K72" s="16">
        <v>8980.5229999999992</v>
      </c>
      <c r="L72" s="16">
        <v>9217.0339999999997</v>
      </c>
      <c r="M72" s="4"/>
      <c r="N72" s="4"/>
      <c r="V72" s="2"/>
      <c r="X72" s="2"/>
    </row>
    <row r="73" spans="1:24" x14ac:dyDescent="0.25">
      <c r="A73" s="21">
        <v>41782</v>
      </c>
      <c r="B73" s="21">
        <v>41796</v>
      </c>
      <c r="C73" s="16">
        <f t="shared" si="1"/>
        <v>662613.69100000011</v>
      </c>
      <c r="D73" s="16">
        <v>101041.677</v>
      </c>
      <c r="E73" s="16">
        <v>79411.097999999998</v>
      </c>
      <c r="F73" s="16">
        <v>348155.35499999998</v>
      </c>
      <c r="G73" s="16">
        <v>26316.059000000001</v>
      </c>
      <c r="H73" s="16">
        <v>17217.77</v>
      </c>
      <c r="I73" s="16">
        <v>9423.2090000000007</v>
      </c>
      <c r="J73" s="16">
        <v>62352.383999999998</v>
      </c>
      <c r="K73" s="16">
        <v>9454.8979999999992</v>
      </c>
      <c r="L73" s="16">
        <v>9241.241</v>
      </c>
      <c r="M73" s="4"/>
      <c r="N73" s="4"/>
      <c r="V73" s="2"/>
      <c r="X73" s="2"/>
    </row>
    <row r="74" spans="1:24" x14ac:dyDescent="0.25">
      <c r="A74" s="21">
        <v>41796</v>
      </c>
      <c r="B74" s="21">
        <v>41810</v>
      </c>
      <c r="C74" s="16">
        <f t="shared" si="1"/>
        <v>664796.20599999977</v>
      </c>
      <c r="D74" s="16">
        <v>96379.448000000004</v>
      </c>
      <c r="E74" s="16">
        <v>84163.849000000002</v>
      </c>
      <c r="F74" s="16">
        <v>349800.29800000001</v>
      </c>
      <c r="G74" s="16">
        <v>27884.33</v>
      </c>
      <c r="H74" s="16">
        <v>17549.778999999999</v>
      </c>
      <c r="I74" s="16">
        <v>9563.7939999999999</v>
      </c>
      <c r="J74" s="16">
        <v>60889.553</v>
      </c>
      <c r="K74" s="16">
        <v>9308.4670000000006</v>
      </c>
      <c r="L74" s="16">
        <v>9256.6880000000001</v>
      </c>
      <c r="M74" s="4"/>
      <c r="N74" s="4"/>
      <c r="V74" s="2"/>
      <c r="X74" s="2"/>
    </row>
    <row r="75" spans="1:24" x14ac:dyDescent="0.25">
      <c r="A75" s="21">
        <v>41810</v>
      </c>
      <c r="B75" s="21">
        <v>41824</v>
      </c>
      <c r="C75" s="16">
        <f t="shared" si="1"/>
        <v>679854.31799999997</v>
      </c>
      <c r="D75" s="16">
        <v>104307.58</v>
      </c>
      <c r="E75" s="16">
        <v>82806.294999999998</v>
      </c>
      <c r="F75" s="16">
        <v>353329.21399999998</v>
      </c>
      <c r="G75" s="16">
        <v>30053.846000000001</v>
      </c>
      <c r="H75" s="16">
        <v>18345.355</v>
      </c>
      <c r="I75" s="16">
        <v>9657.0490000000009</v>
      </c>
      <c r="J75" s="16">
        <v>62354.616000000002</v>
      </c>
      <c r="K75" s="16">
        <v>9553.5529999999999</v>
      </c>
      <c r="L75" s="16">
        <v>9446.81</v>
      </c>
      <c r="M75" s="4"/>
      <c r="N75" s="4"/>
      <c r="V75" s="2"/>
      <c r="X75" s="2"/>
    </row>
    <row r="76" spans="1:24" x14ac:dyDescent="0.25">
      <c r="A76" s="21">
        <v>41824</v>
      </c>
      <c r="B76" s="21">
        <v>41838</v>
      </c>
      <c r="C76" s="16">
        <f t="shared" si="1"/>
        <v>690356.66000000015</v>
      </c>
      <c r="D76" s="16">
        <v>102144.481</v>
      </c>
      <c r="E76" s="16">
        <v>87991.703999999998</v>
      </c>
      <c r="F76" s="16">
        <v>357443.35100000002</v>
      </c>
      <c r="G76" s="16">
        <v>32604.861000000001</v>
      </c>
      <c r="H76" s="16">
        <v>18213.455999999998</v>
      </c>
      <c r="I76" s="16">
        <v>9532.0959999999995</v>
      </c>
      <c r="J76" s="16">
        <v>63098.362999999998</v>
      </c>
      <c r="K76" s="16">
        <v>9895.5139999999992</v>
      </c>
      <c r="L76" s="16">
        <v>9432.8340000000007</v>
      </c>
      <c r="M76" s="4"/>
      <c r="N76" s="4"/>
      <c r="V76" s="2"/>
      <c r="X76" s="2"/>
    </row>
    <row r="77" spans="1:24" x14ac:dyDescent="0.25">
      <c r="A77" s="21">
        <v>41838</v>
      </c>
      <c r="B77" s="21">
        <v>41852</v>
      </c>
      <c r="C77" s="16">
        <f t="shared" si="1"/>
        <v>695992.41799999995</v>
      </c>
      <c r="D77" s="16">
        <v>109562.817</v>
      </c>
      <c r="E77" s="16">
        <v>88899.876000000004</v>
      </c>
      <c r="F77" s="16">
        <v>355358.89899999998</v>
      </c>
      <c r="G77" s="16">
        <v>32893.817000000003</v>
      </c>
      <c r="H77" s="16">
        <v>18317.064999999999</v>
      </c>
      <c r="I77" s="16">
        <v>9528.6650000000009</v>
      </c>
      <c r="J77" s="16">
        <v>61727.885000000002</v>
      </c>
      <c r="K77" s="16">
        <v>10070.977000000001</v>
      </c>
      <c r="L77" s="16">
        <v>9632.4169999999995</v>
      </c>
      <c r="M77" s="4"/>
      <c r="N77" s="4"/>
      <c r="V77" s="2"/>
      <c r="X77" s="2"/>
    </row>
    <row r="78" spans="1:24" x14ac:dyDescent="0.25">
      <c r="A78" s="21">
        <v>41852</v>
      </c>
      <c r="B78" s="21">
        <v>41866</v>
      </c>
      <c r="C78" s="16">
        <f t="shared" si="1"/>
        <v>711204.74600000004</v>
      </c>
      <c r="D78" s="16">
        <v>122495.011</v>
      </c>
      <c r="E78" s="16">
        <v>91420.72</v>
      </c>
      <c r="F78" s="16">
        <v>355787.76400000002</v>
      </c>
      <c r="G78" s="16">
        <v>32755.506000000001</v>
      </c>
      <c r="H78" s="16">
        <v>18531.39</v>
      </c>
      <c r="I78" s="16">
        <v>9490.64</v>
      </c>
      <c r="J78" s="16">
        <v>60818.173000000003</v>
      </c>
      <c r="K78" s="16">
        <v>10241.319</v>
      </c>
      <c r="L78" s="16">
        <v>9664.223</v>
      </c>
      <c r="M78" s="4"/>
      <c r="N78" s="4"/>
      <c r="V78" s="2"/>
      <c r="X78" s="2"/>
    </row>
    <row r="79" spans="1:24" x14ac:dyDescent="0.25">
      <c r="A79" s="21">
        <v>41866</v>
      </c>
      <c r="B79" s="21">
        <v>41880</v>
      </c>
      <c r="C79" s="16">
        <f t="shared" si="1"/>
        <v>699096.51000000013</v>
      </c>
      <c r="D79" s="16">
        <v>115958.20299999999</v>
      </c>
      <c r="E79" s="16">
        <v>90360.578999999998</v>
      </c>
      <c r="F79" s="16">
        <v>351992.23300000001</v>
      </c>
      <c r="G79" s="16">
        <v>31984.907999999999</v>
      </c>
      <c r="H79" s="16">
        <v>19283.5</v>
      </c>
      <c r="I79" s="16">
        <v>9412.375</v>
      </c>
      <c r="J79" s="16">
        <v>60171.64</v>
      </c>
      <c r="K79" s="16">
        <v>10285.603999999999</v>
      </c>
      <c r="L79" s="16">
        <v>9647.4680000000008</v>
      </c>
      <c r="M79" s="4"/>
      <c r="N79" s="4"/>
      <c r="V79" s="2"/>
      <c r="X79" s="2"/>
    </row>
    <row r="80" spans="1:24" x14ac:dyDescent="0.25">
      <c r="A80" s="21">
        <v>41880</v>
      </c>
      <c r="B80" s="21">
        <v>41894</v>
      </c>
      <c r="C80" s="16">
        <f t="shared" si="1"/>
        <v>693543.12300000002</v>
      </c>
      <c r="D80" s="16">
        <v>110493.355</v>
      </c>
      <c r="E80" s="16">
        <v>87109.501999999993</v>
      </c>
      <c r="F80" s="16">
        <v>352208.87099999998</v>
      </c>
      <c r="G80" s="16">
        <v>32531.888999999999</v>
      </c>
      <c r="H80" s="16">
        <v>19403.272000000001</v>
      </c>
      <c r="I80" s="16">
        <v>9382.598</v>
      </c>
      <c r="J80" s="16">
        <v>62138.752999999997</v>
      </c>
      <c r="K80" s="16">
        <v>10611.304</v>
      </c>
      <c r="L80" s="16">
        <v>9663.5789999999997</v>
      </c>
      <c r="M80" s="4"/>
      <c r="N80" s="4"/>
      <c r="V80" s="2"/>
      <c r="X80" s="2"/>
    </row>
    <row r="81" spans="1:24" x14ac:dyDescent="0.25">
      <c r="A81" s="21">
        <v>41894</v>
      </c>
      <c r="B81" s="21">
        <v>41908</v>
      </c>
      <c r="C81" s="16">
        <f t="shared" si="1"/>
        <v>707739.18</v>
      </c>
      <c r="D81" s="16">
        <v>113626.173</v>
      </c>
      <c r="E81" s="16">
        <v>93626.161999999997</v>
      </c>
      <c r="F81" s="16">
        <v>357008.80900000001</v>
      </c>
      <c r="G81" s="16">
        <v>31619.593000000001</v>
      </c>
      <c r="H81" s="16">
        <v>19098.559000000001</v>
      </c>
      <c r="I81" s="16">
        <v>9545.1149999999998</v>
      </c>
      <c r="J81" s="16">
        <v>62298.646999999997</v>
      </c>
      <c r="K81" s="16">
        <v>11259.251</v>
      </c>
      <c r="L81" s="16">
        <v>9656.8709999999992</v>
      </c>
      <c r="M81" s="4"/>
      <c r="N81" s="4"/>
      <c r="V81" s="2"/>
      <c r="X81" s="2"/>
    </row>
    <row r="82" spans="1:24" x14ac:dyDescent="0.25">
      <c r="A82" s="21">
        <v>41908</v>
      </c>
      <c r="B82" s="21">
        <v>41922</v>
      </c>
      <c r="C82" s="16">
        <f t="shared" si="1"/>
        <v>718703.95299999998</v>
      </c>
      <c r="D82" s="16">
        <v>120921.367</v>
      </c>
      <c r="E82" s="16">
        <v>95200.517999999996</v>
      </c>
      <c r="F82" s="16">
        <v>359935.78200000001</v>
      </c>
      <c r="G82" s="16">
        <v>30140.959999999999</v>
      </c>
      <c r="H82" s="16">
        <v>18300.638999999999</v>
      </c>
      <c r="I82" s="16">
        <v>9519.3439999999991</v>
      </c>
      <c r="J82" s="16">
        <v>63751.728999999999</v>
      </c>
      <c r="K82" s="16">
        <v>11279.94</v>
      </c>
      <c r="L82" s="16">
        <v>9653.6740000000009</v>
      </c>
      <c r="M82" s="4"/>
      <c r="N82" s="4"/>
      <c r="V82" s="2"/>
      <c r="X82" s="2"/>
    </row>
    <row r="83" spans="1:24" x14ac:dyDescent="0.25">
      <c r="A83" s="21">
        <v>41922</v>
      </c>
      <c r="B83" s="21">
        <v>41936</v>
      </c>
      <c r="C83" s="16">
        <f t="shared" si="1"/>
        <v>710299.451</v>
      </c>
      <c r="D83" s="16">
        <v>108008.03</v>
      </c>
      <c r="E83" s="16">
        <v>95863.332999999999</v>
      </c>
      <c r="F83" s="16">
        <v>364298.32299999997</v>
      </c>
      <c r="G83" s="16">
        <v>29151.606</v>
      </c>
      <c r="H83" s="16">
        <v>18199.683000000001</v>
      </c>
      <c r="I83" s="16">
        <v>9494.857</v>
      </c>
      <c r="J83" s="16">
        <v>64170.476000000002</v>
      </c>
      <c r="K83" s="16">
        <v>11566.045</v>
      </c>
      <c r="L83" s="16">
        <v>9547.098</v>
      </c>
      <c r="M83" s="4"/>
      <c r="N83" s="4"/>
      <c r="V83" s="2"/>
      <c r="X83" s="2"/>
    </row>
    <row r="84" spans="1:24" x14ac:dyDescent="0.25">
      <c r="A84" s="21">
        <v>41936</v>
      </c>
      <c r="B84" s="21">
        <v>41950</v>
      </c>
      <c r="C84" s="16">
        <f t="shared" si="1"/>
        <v>705294.03700000001</v>
      </c>
      <c r="D84" s="16">
        <v>110795.986</v>
      </c>
      <c r="E84" s="16">
        <v>86350.941000000006</v>
      </c>
      <c r="F84" s="16">
        <v>363997.49900000001</v>
      </c>
      <c r="G84" s="16">
        <v>29613.239000000001</v>
      </c>
      <c r="H84" s="16">
        <v>18233.36</v>
      </c>
      <c r="I84" s="16">
        <v>9529.009</v>
      </c>
      <c r="J84" s="16">
        <v>65171.953999999998</v>
      </c>
      <c r="K84" s="16">
        <v>12049.322</v>
      </c>
      <c r="L84" s="16">
        <v>9552.7270000000008</v>
      </c>
      <c r="M84" s="4"/>
      <c r="N84" s="4"/>
      <c r="V84" s="2"/>
      <c r="X84" s="2"/>
    </row>
    <row r="85" spans="1:24" x14ac:dyDescent="0.25">
      <c r="A85" s="21">
        <v>41950</v>
      </c>
      <c r="B85" s="21">
        <v>41964</v>
      </c>
      <c r="C85" s="16">
        <f t="shared" si="1"/>
        <v>701442.43500000006</v>
      </c>
      <c r="D85" s="16">
        <v>101632.098</v>
      </c>
      <c r="E85" s="16">
        <v>94466.04</v>
      </c>
      <c r="F85" s="16">
        <v>360543.522</v>
      </c>
      <c r="G85" s="16">
        <v>28745.312000000002</v>
      </c>
      <c r="H85" s="16">
        <v>18696.026999999998</v>
      </c>
      <c r="I85" s="16">
        <v>9495.518</v>
      </c>
      <c r="J85" s="16">
        <v>65991.944000000003</v>
      </c>
      <c r="K85" s="16">
        <v>12324.069</v>
      </c>
      <c r="L85" s="16">
        <v>9547.9050000000007</v>
      </c>
      <c r="M85" s="4"/>
      <c r="N85" s="4"/>
      <c r="V85" s="2"/>
      <c r="X85" s="2"/>
    </row>
    <row r="86" spans="1:24" x14ac:dyDescent="0.25">
      <c r="A86" s="21">
        <v>41964</v>
      </c>
      <c r="B86" s="21">
        <v>41978</v>
      </c>
      <c r="C86" s="16">
        <f t="shared" si="1"/>
        <v>704429.97</v>
      </c>
      <c r="D86" s="16">
        <v>107583.482</v>
      </c>
      <c r="E86" s="16">
        <v>93587.803</v>
      </c>
      <c r="F86" s="16">
        <v>359352.67099999997</v>
      </c>
      <c r="G86" s="16">
        <v>28959.363000000001</v>
      </c>
      <c r="H86" s="16">
        <v>17939.440999999999</v>
      </c>
      <c r="I86" s="16">
        <v>9501.9920000000002</v>
      </c>
      <c r="J86" s="16">
        <v>65667.978000000003</v>
      </c>
      <c r="K86" s="16">
        <v>12252.152</v>
      </c>
      <c r="L86" s="16">
        <v>9585.0879999999997</v>
      </c>
      <c r="M86" s="4"/>
      <c r="N86" s="4"/>
      <c r="V86" s="2"/>
      <c r="X86" s="2"/>
    </row>
    <row r="87" spans="1:24" x14ac:dyDescent="0.25">
      <c r="A87" s="21">
        <v>41978</v>
      </c>
      <c r="B87" s="21">
        <v>41992</v>
      </c>
      <c r="C87" s="16">
        <f t="shared" si="1"/>
        <v>720269.97400000005</v>
      </c>
      <c r="D87" s="16">
        <v>104414.06</v>
      </c>
      <c r="E87" s="16">
        <v>97308.054999999993</v>
      </c>
      <c r="F87" s="16">
        <v>371620.45400000003</v>
      </c>
      <c r="G87" s="16">
        <v>29574.856</v>
      </c>
      <c r="H87" s="16">
        <v>18047.403999999999</v>
      </c>
      <c r="I87" s="16">
        <v>9721.4779999999992</v>
      </c>
      <c r="J87" s="16">
        <v>67024.331000000006</v>
      </c>
      <c r="K87" s="16">
        <v>12588.23</v>
      </c>
      <c r="L87" s="16">
        <v>9971.1059999999998</v>
      </c>
      <c r="M87" s="4"/>
      <c r="N87" s="4"/>
      <c r="V87" s="2"/>
      <c r="X87" s="2"/>
    </row>
    <row r="88" spans="1:24" x14ac:dyDescent="0.25">
      <c r="A88" s="21">
        <v>41992</v>
      </c>
      <c r="B88" s="21">
        <v>42006</v>
      </c>
      <c r="C88" s="16">
        <f t="shared" si="1"/>
        <v>745218.22499999998</v>
      </c>
      <c r="D88" s="16">
        <v>117820.48299999999</v>
      </c>
      <c r="E88" s="16">
        <v>98881.755000000005</v>
      </c>
      <c r="F88" s="16">
        <v>380842.06699999998</v>
      </c>
      <c r="G88" s="16">
        <v>28779.986000000001</v>
      </c>
      <c r="H88" s="16">
        <v>18757.685000000001</v>
      </c>
      <c r="I88" s="16">
        <v>9814.99</v>
      </c>
      <c r="J88" s="16">
        <v>67545.634000000005</v>
      </c>
      <c r="K88" s="16">
        <v>12724.648999999999</v>
      </c>
      <c r="L88" s="16">
        <v>10050.976000000001</v>
      </c>
      <c r="M88" s="4"/>
      <c r="N88" s="4"/>
      <c r="V88" s="2"/>
      <c r="X88" s="2"/>
    </row>
    <row r="89" spans="1:24" x14ac:dyDescent="0.25">
      <c r="A89" s="21">
        <v>42006</v>
      </c>
      <c r="B89" s="21">
        <v>42020</v>
      </c>
      <c r="C89" s="16">
        <f t="shared" si="1"/>
        <v>751126.33299999975</v>
      </c>
      <c r="D89" s="16">
        <v>115888.30100000001</v>
      </c>
      <c r="E89" s="16">
        <v>101195.323</v>
      </c>
      <c r="F89" s="16">
        <v>386883.26899999997</v>
      </c>
      <c r="G89" s="16">
        <v>28560.578000000001</v>
      </c>
      <c r="H89" s="16">
        <v>18437.024000000001</v>
      </c>
      <c r="I89" s="16">
        <v>9982.1219999999994</v>
      </c>
      <c r="J89" s="16">
        <v>66892.62</v>
      </c>
      <c r="K89" s="16">
        <v>13168.168</v>
      </c>
      <c r="L89" s="16">
        <v>10118.928</v>
      </c>
      <c r="M89" s="4"/>
      <c r="N89" s="4"/>
      <c r="V89" s="2"/>
      <c r="X89" s="2"/>
    </row>
    <row r="90" spans="1:24" x14ac:dyDescent="0.25">
      <c r="A90" s="21">
        <v>42020</v>
      </c>
      <c r="B90" s="21">
        <v>42034</v>
      </c>
      <c r="C90" s="16">
        <f t="shared" si="1"/>
        <v>754610.09200000006</v>
      </c>
      <c r="D90" s="16">
        <v>119840.011</v>
      </c>
      <c r="E90" s="16">
        <v>101152.872</v>
      </c>
      <c r="F90" s="16">
        <v>385158.96600000001</v>
      </c>
      <c r="G90" s="16">
        <v>28903.758999999998</v>
      </c>
      <c r="H90" s="16">
        <v>18648.767</v>
      </c>
      <c r="I90" s="16">
        <v>10232.668</v>
      </c>
      <c r="J90" s="16">
        <v>67789.27</v>
      </c>
      <c r="K90" s="16">
        <v>12920.697</v>
      </c>
      <c r="L90" s="16">
        <v>9963.0820000000003</v>
      </c>
      <c r="M90" s="4"/>
      <c r="N90" s="4"/>
      <c r="V90" s="2"/>
      <c r="X90" s="2"/>
    </row>
    <row r="91" spans="1:24" x14ac:dyDescent="0.25">
      <c r="A91" s="25">
        <v>42034</v>
      </c>
      <c r="B91" s="25">
        <v>42048</v>
      </c>
      <c r="C91" s="26">
        <f t="shared" si="1"/>
        <v>756380.93700000003</v>
      </c>
      <c r="D91" s="26">
        <v>116305.565</v>
      </c>
      <c r="E91" s="26">
        <v>103293.348</v>
      </c>
      <c r="F91" s="26">
        <v>385727.66</v>
      </c>
      <c r="G91" s="26">
        <v>28365.091</v>
      </c>
      <c r="H91" s="26">
        <v>19250.481</v>
      </c>
      <c r="I91" s="26">
        <v>10301.132</v>
      </c>
      <c r="J91" s="26">
        <v>69724.432000000001</v>
      </c>
      <c r="K91" s="26">
        <v>13214.039000000001</v>
      </c>
      <c r="L91" s="26">
        <v>10199.189</v>
      </c>
      <c r="M91" s="4"/>
      <c r="N91" s="4"/>
      <c r="V91" s="2"/>
      <c r="X91" s="2"/>
    </row>
    <row r="92" spans="1:24" x14ac:dyDescent="0.25">
      <c r="A92" s="8"/>
      <c r="B92" s="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"/>
      <c r="N92" s="4"/>
      <c r="V92" s="2"/>
      <c r="X92" s="2"/>
    </row>
    <row r="93" spans="1:24" s="2" customFormat="1" ht="60" x14ac:dyDescent="0.25">
      <c r="A93" s="23" t="s">
        <v>9</v>
      </c>
      <c r="B93" s="23" t="s">
        <v>18</v>
      </c>
      <c r="C93" s="24" t="s">
        <v>6</v>
      </c>
      <c r="D93" s="24" t="s">
        <v>0</v>
      </c>
      <c r="E93" s="24" t="s">
        <v>2</v>
      </c>
      <c r="F93" s="24" t="s">
        <v>3</v>
      </c>
      <c r="G93" s="24" t="s">
        <v>4</v>
      </c>
      <c r="H93" s="24" t="s">
        <v>1</v>
      </c>
      <c r="I93" s="24" t="s">
        <v>5</v>
      </c>
      <c r="J93" s="24" t="s">
        <v>7</v>
      </c>
      <c r="K93" s="24" t="s">
        <v>37</v>
      </c>
      <c r="L93" s="24" t="s">
        <v>8</v>
      </c>
      <c r="M93" s="24" t="s">
        <v>13</v>
      </c>
      <c r="N93" s="24" t="s">
        <v>14</v>
      </c>
    </row>
    <row r="94" spans="1:24" x14ac:dyDescent="0.25">
      <c r="A94" s="22">
        <v>42048</v>
      </c>
      <c r="B94" s="21">
        <v>42062</v>
      </c>
      <c r="C94" s="15">
        <f t="shared" ref="C94:C98" si="2">SUM(D94:N94)</f>
        <v>766683.0560000001</v>
      </c>
      <c r="D94" s="15">
        <v>119794.455</v>
      </c>
      <c r="E94" s="15">
        <v>110949.644</v>
      </c>
      <c r="F94" s="15">
        <v>388186.77500000002</v>
      </c>
      <c r="G94" s="15">
        <v>29012.698</v>
      </c>
      <c r="H94" s="15">
        <v>18020.251</v>
      </c>
      <c r="I94" s="15">
        <v>10132.540000000001</v>
      </c>
      <c r="J94" s="15">
        <v>67711.566999999995</v>
      </c>
      <c r="K94" s="15">
        <v>10115.894</v>
      </c>
      <c r="L94" s="15">
        <v>2770.8130000000001</v>
      </c>
      <c r="M94" s="15">
        <v>5098.2910000000002</v>
      </c>
      <c r="N94" s="15">
        <v>4890.1279999999997</v>
      </c>
      <c r="V94" s="2"/>
      <c r="X94" s="2"/>
    </row>
    <row r="95" spans="1:24" x14ac:dyDescent="0.25">
      <c r="A95" s="21">
        <v>42062</v>
      </c>
      <c r="B95" s="21">
        <v>42076</v>
      </c>
      <c r="C95" s="16">
        <f t="shared" si="2"/>
        <v>763056.16800000006</v>
      </c>
      <c r="D95" s="16">
        <v>128700.643</v>
      </c>
      <c r="E95" s="16">
        <v>102557.257</v>
      </c>
      <c r="F95" s="16">
        <v>384481.99200000003</v>
      </c>
      <c r="G95" s="16">
        <v>26742.044999999998</v>
      </c>
      <c r="H95" s="16">
        <v>22482.877</v>
      </c>
      <c r="I95" s="16">
        <v>10041.253000000001</v>
      </c>
      <c r="J95" s="16">
        <v>65163.082999999999</v>
      </c>
      <c r="K95" s="16">
        <v>10114.947</v>
      </c>
      <c r="L95" s="16">
        <v>2770.8130000000001</v>
      </c>
      <c r="M95" s="16">
        <v>5121.3379999999997</v>
      </c>
      <c r="N95" s="16">
        <v>4879.92</v>
      </c>
      <c r="V95" s="2"/>
      <c r="X95" s="2"/>
    </row>
    <row r="96" spans="1:24" x14ac:dyDescent="0.25">
      <c r="A96" s="21">
        <v>42076</v>
      </c>
      <c r="B96" s="21">
        <v>42090</v>
      </c>
      <c r="C96" s="16">
        <f t="shared" si="2"/>
        <v>766332.78599999996</v>
      </c>
      <c r="D96" s="16">
        <v>123712.598</v>
      </c>
      <c r="E96" s="16">
        <v>109174.655</v>
      </c>
      <c r="F96" s="16">
        <v>385904.35700000002</v>
      </c>
      <c r="G96" s="16">
        <v>24947.657999999999</v>
      </c>
      <c r="H96" s="16">
        <v>22442.118999999999</v>
      </c>
      <c r="I96" s="16">
        <v>10201.15</v>
      </c>
      <c r="J96" s="16">
        <v>67445.349000000002</v>
      </c>
      <c r="K96" s="16">
        <v>9721.7990000000009</v>
      </c>
      <c r="L96" s="16">
        <v>2820.8130000000001</v>
      </c>
      <c r="M96" s="16">
        <v>5125.5339999999997</v>
      </c>
      <c r="N96" s="16">
        <v>4836.7539999999999</v>
      </c>
      <c r="V96" s="2"/>
      <c r="X96" s="2"/>
    </row>
    <row r="97" spans="1:24" x14ac:dyDescent="0.25">
      <c r="A97" s="21">
        <v>42090</v>
      </c>
      <c r="B97" s="21">
        <v>42104</v>
      </c>
      <c r="C97" s="16">
        <f t="shared" si="2"/>
        <v>764003.2379999999</v>
      </c>
      <c r="D97" s="16">
        <v>123418.397</v>
      </c>
      <c r="E97" s="16">
        <v>106071.848</v>
      </c>
      <c r="F97" s="16">
        <v>388630.12</v>
      </c>
      <c r="G97" s="16">
        <v>22482.449000000001</v>
      </c>
      <c r="H97" s="16">
        <v>22140.013999999999</v>
      </c>
      <c r="I97" s="16">
        <v>10202.725</v>
      </c>
      <c r="J97" s="16">
        <v>68609.964000000007</v>
      </c>
      <c r="K97" s="16">
        <v>9746.6080000000002</v>
      </c>
      <c r="L97" s="16">
        <v>2753.7689999999998</v>
      </c>
      <c r="M97" s="16">
        <v>5145.7879999999996</v>
      </c>
      <c r="N97" s="16">
        <v>4801.5559999999996</v>
      </c>
      <c r="V97" s="2"/>
      <c r="X97" s="2"/>
    </row>
    <row r="98" spans="1:24" x14ac:dyDescent="0.25">
      <c r="A98" s="21">
        <v>42104</v>
      </c>
      <c r="B98" s="21">
        <v>42118</v>
      </c>
      <c r="C98" s="16">
        <f t="shared" si="2"/>
        <v>766695.5140000002</v>
      </c>
      <c r="D98" s="16">
        <v>119813.00199999999</v>
      </c>
      <c r="E98" s="16">
        <v>103397.462</v>
      </c>
      <c r="F98" s="16">
        <v>397409.75199999998</v>
      </c>
      <c r="G98" s="16">
        <v>20509.312999999998</v>
      </c>
      <c r="H98" s="16">
        <v>22508.773000000001</v>
      </c>
      <c r="I98" s="16">
        <v>10243.98</v>
      </c>
      <c r="J98" s="16">
        <v>70904.494000000006</v>
      </c>
      <c r="K98" s="16">
        <v>9557.3040000000001</v>
      </c>
      <c r="L98" s="16">
        <v>2847.9960000000001</v>
      </c>
      <c r="M98" s="16">
        <v>4856.2849999999999</v>
      </c>
      <c r="N98" s="16">
        <v>4647.1530000000002</v>
      </c>
      <c r="V98" s="2"/>
      <c r="X98" s="2"/>
    </row>
    <row r="99" spans="1:24" x14ac:dyDescent="0.25">
      <c r="A99" s="21">
        <v>42118</v>
      </c>
      <c r="B99" s="21">
        <v>42132</v>
      </c>
      <c r="C99" s="16">
        <f t="shared" ref="C99:C101" si="3">SUM(D99:N99)</f>
        <v>768955.23699999985</v>
      </c>
      <c r="D99" s="16">
        <v>125026.113</v>
      </c>
      <c r="E99" s="16">
        <v>103361.16099999999</v>
      </c>
      <c r="F99" s="16">
        <v>398781.95199999999</v>
      </c>
      <c r="G99" s="16">
        <v>19483.668000000001</v>
      </c>
      <c r="H99" s="16">
        <v>22210.437999999998</v>
      </c>
      <c r="I99" s="16">
        <v>10197.677</v>
      </c>
      <c r="J99" s="16">
        <v>67968.176000000007</v>
      </c>
      <c r="K99" s="16">
        <v>9632.3469999999998</v>
      </c>
      <c r="L99" s="16">
        <v>2847.413</v>
      </c>
      <c r="M99" s="16">
        <v>4888.6909999999998</v>
      </c>
      <c r="N99" s="16">
        <v>4557.6009999999997</v>
      </c>
      <c r="V99" s="2"/>
      <c r="X99" s="2"/>
    </row>
    <row r="100" spans="1:24" x14ac:dyDescent="0.25">
      <c r="A100" s="21">
        <v>42132</v>
      </c>
      <c r="B100" s="21">
        <v>42146</v>
      </c>
      <c r="C100" s="16">
        <f t="shared" si="3"/>
        <v>762181.50299999991</v>
      </c>
      <c r="D100" s="16">
        <v>119606.641</v>
      </c>
      <c r="E100" s="16">
        <v>108129.193</v>
      </c>
      <c r="F100" s="16">
        <v>394195.69099999999</v>
      </c>
      <c r="G100" s="16">
        <v>19700.214</v>
      </c>
      <c r="H100" s="16">
        <v>20594.741999999998</v>
      </c>
      <c r="I100" s="16">
        <v>10080.764000000001</v>
      </c>
      <c r="J100" s="16">
        <v>68343.346999999994</v>
      </c>
      <c r="K100" s="16">
        <v>9656.107</v>
      </c>
      <c r="L100" s="16">
        <v>2987.37</v>
      </c>
      <c r="M100" s="16">
        <v>4333.7749999999996</v>
      </c>
      <c r="N100" s="16">
        <v>4553.6589999999997</v>
      </c>
      <c r="V100" s="2"/>
    </row>
    <row r="101" spans="1:24" x14ac:dyDescent="0.25">
      <c r="A101" s="21">
        <v>42146</v>
      </c>
      <c r="B101" s="21">
        <v>42160</v>
      </c>
      <c r="C101" s="16">
        <f t="shared" si="3"/>
        <v>751406.70499999996</v>
      </c>
      <c r="D101" s="16">
        <v>120610.34299999999</v>
      </c>
      <c r="E101" s="16">
        <v>101015.35800000001</v>
      </c>
      <c r="F101" s="16">
        <v>388678.696</v>
      </c>
      <c r="G101" s="16">
        <v>19550.303</v>
      </c>
      <c r="H101" s="16">
        <v>21297.471999999998</v>
      </c>
      <c r="I101" s="16">
        <v>9183.223</v>
      </c>
      <c r="J101" s="16">
        <v>69822.502999999997</v>
      </c>
      <c r="K101" s="16">
        <v>9748.7350000000006</v>
      </c>
      <c r="L101" s="16">
        <v>2610.7550000000001</v>
      </c>
      <c r="M101" s="16">
        <v>4350.18</v>
      </c>
      <c r="N101" s="16">
        <v>4539.1369999999997</v>
      </c>
      <c r="V101" s="2"/>
    </row>
    <row r="102" spans="1:24" x14ac:dyDescent="0.25">
      <c r="A102" s="21">
        <v>42160</v>
      </c>
      <c r="B102" s="21">
        <v>42174</v>
      </c>
      <c r="C102" s="16">
        <f t="shared" ref="C102:C119" si="4">SUM(D102:N102)</f>
        <v>753225.41999999993</v>
      </c>
      <c r="D102" s="16">
        <v>119841.36600000001</v>
      </c>
      <c r="E102" s="16">
        <v>103493.179</v>
      </c>
      <c r="F102" s="16">
        <v>388631.15700000001</v>
      </c>
      <c r="G102" s="16">
        <v>20770.386999999999</v>
      </c>
      <c r="H102" s="16">
        <v>20339.872000000003</v>
      </c>
      <c r="I102" s="16">
        <v>9085.5650000000005</v>
      </c>
      <c r="J102" s="16">
        <v>69529.34</v>
      </c>
      <c r="K102" s="16">
        <v>10041.031000000001</v>
      </c>
      <c r="L102" s="16">
        <v>2610.7559999999999</v>
      </c>
      <c r="M102" s="16">
        <v>4342.74</v>
      </c>
      <c r="N102" s="16">
        <v>4540.027</v>
      </c>
      <c r="W102" s="2"/>
    </row>
    <row r="103" spans="1:24" x14ac:dyDescent="0.25">
      <c r="A103" s="21">
        <v>42174</v>
      </c>
      <c r="B103" s="21">
        <v>42188</v>
      </c>
      <c r="C103" s="16">
        <f t="shared" si="4"/>
        <v>757980.61600000015</v>
      </c>
      <c r="D103" s="16">
        <v>123441.254</v>
      </c>
      <c r="E103" s="16">
        <v>103991.274</v>
      </c>
      <c r="F103" s="16">
        <v>389604.25300000003</v>
      </c>
      <c r="G103" s="16">
        <v>21551.906999999999</v>
      </c>
      <c r="H103" s="16">
        <v>19251.198</v>
      </c>
      <c r="I103" s="16">
        <v>8911.7109999999993</v>
      </c>
      <c r="J103" s="16">
        <v>69932.501000000004</v>
      </c>
      <c r="K103" s="16">
        <v>9782.0280000000002</v>
      </c>
      <c r="L103" s="16">
        <v>2635.7559999999999</v>
      </c>
      <c r="M103" s="16">
        <v>4341.0569999999998</v>
      </c>
      <c r="N103" s="16">
        <v>4537.6769999999997</v>
      </c>
      <c r="W103" s="2"/>
    </row>
    <row r="104" spans="1:24" x14ac:dyDescent="0.25">
      <c r="A104" s="21">
        <v>42188</v>
      </c>
      <c r="B104" s="21">
        <v>42205</v>
      </c>
      <c r="C104" s="16">
        <f t="shared" si="4"/>
        <v>748038.7620000001</v>
      </c>
      <c r="D104" s="16">
        <v>118776.50199999999</v>
      </c>
      <c r="E104" s="16">
        <v>100937.329</v>
      </c>
      <c r="F104" s="16">
        <v>387696.36300000001</v>
      </c>
      <c r="G104" s="16">
        <v>25587.089</v>
      </c>
      <c r="H104" s="16">
        <v>18742.061000000002</v>
      </c>
      <c r="I104" s="16">
        <v>8883.8270000000011</v>
      </c>
      <c r="J104" s="16">
        <v>65858.747000000003</v>
      </c>
      <c r="K104" s="16">
        <v>9868.42</v>
      </c>
      <c r="L104" s="16">
        <v>2710.7150000000001</v>
      </c>
      <c r="M104" s="16">
        <v>4433.0720000000001</v>
      </c>
      <c r="N104" s="16">
        <v>4544.6369999999997</v>
      </c>
      <c r="W104" s="2"/>
    </row>
    <row r="105" spans="1:24" x14ac:dyDescent="0.25">
      <c r="A105" s="21">
        <v>42205</v>
      </c>
      <c r="B105" s="21">
        <v>42216</v>
      </c>
      <c r="C105" s="16">
        <f t="shared" si="4"/>
        <v>756594.09700000007</v>
      </c>
      <c r="D105" s="16">
        <v>129776.80899999999</v>
      </c>
      <c r="E105" s="16">
        <v>98629.414999999994</v>
      </c>
      <c r="F105" s="16">
        <v>386696.17700000003</v>
      </c>
      <c r="G105" s="16">
        <v>26100.017</v>
      </c>
      <c r="H105" s="16">
        <v>18537.705000000002</v>
      </c>
      <c r="I105" s="16">
        <v>8892.884</v>
      </c>
      <c r="J105" s="16">
        <v>66284.066999999995</v>
      </c>
      <c r="K105" s="16">
        <v>9939.5300000000007</v>
      </c>
      <c r="L105" s="16">
        <v>2740.7150000000001</v>
      </c>
      <c r="M105" s="16">
        <v>4433.0720000000001</v>
      </c>
      <c r="N105" s="16">
        <v>4563.7060000000001</v>
      </c>
      <c r="W105" s="2"/>
    </row>
    <row r="106" spans="1:24" x14ac:dyDescent="0.25">
      <c r="A106" s="21">
        <v>42216</v>
      </c>
      <c r="B106" s="21">
        <v>42230</v>
      </c>
      <c r="C106" s="16">
        <f t="shared" si="4"/>
        <v>782462.15300000005</v>
      </c>
      <c r="D106" s="16">
        <v>142436.45300000001</v>
      </c>
      <c r="E106" s="16">
        <v>109721.204</v>
      </c>
      <c r="F106" s="16">
        <v>388766.23</v>
      </c>
      <c r="G106" s="16">
        <v>25835.199000000001</v>
      </c>
      <c r="H106" s="16">
        <v>18838.472000000002</v>
      </c>
      <c r="I106" s="16">
        <v>8852.348</v>
      </c>
      <c r="J106" s="16">
        <v>67025.486000000004</v>
      </c>
      <c r="K106" s="16">
        <v>9955.4220000000005</v>
      </c>
      <c r="L106" s="16">
        <v>2770.1309999999999</v>
      </c>
      <c r="M106" s="16">
        <v>4435.8900000000003</v>
      </c>
      <c r="N106" s="16">
        <v>3825.3180000000002</v>
      </c>
      <c r="W106" s="2"/>
    </row>
    <row r="107" spans="1:24" x14ac:dyDescent="0.25">
      <c r="A107" s="21">
        <v>42230</v>
      </c>
      <c r="B107" s="21">
        <v>42244</v>
      </c>
      <c r="C107" s="16">
        <f t="shared" si="4"/>
        <v>777672.10799999989</v>
      </c>
      <c r="D107" s="16">
        <v>133869.96599999999</v>
      </c>
      <c r="E107" s="16">
        <v>107208.13499999999</v>
      </c>
      <c r="F107" s="16">
        <v>394858.076</v>
      </c>
      <c r="G107" s="16">
        <v>25512.344000000001</v>
      </c>
      <c r="H107" s="16">
        <v>18673.845000000001</v>
      </c>
      <c r="I107" s="16">
        <v>8904.2799999999988</v>
      </c>
      <c r="J107" s="16">
        <v>67194.968999999997</v>
      </c>
      <c r="K107" s="16">
        <v>10237.102000000001</v>
      </c>
      <c r="L107" s="16">
        <v>2870.1320000000001</v>
      </c>
      <c r="M107" s="16">
        <v>4499.7330000000002</v>
      </c>
      <c r="N107" s="16">
        <v>3843.5259999999998</v>
      </c>
      <c r="W107" s="2"/>
    </row>
    <row r="108" spans="1:24" x14ac:dyDescent="0.25">
      <c r="A108" s="21">
        <v>42244</v>
      </c>
      <c r="B108" s="21">
        <v>42258</v>
      </c>
      <c r="C108" s="16">
        <f t="shared" si="4"/>
        <v>766728.95200000005</v>
      </c>
      <c r="D108" s="16">
        <v>128304.894</v>
      </c>
      <c r="E108" s="16">
        <v>98428.198000000004</v>
      </c>
      <c r="F108" s="16">
        <v>401754.60600000003</v>
      </c>
      <c r="G108" s="16">
        <v>25479.673999999999</v>
      </c>
      <c r="H108" s="16">
        <v>14726.463</v>
      </c>
      <c r="I108" s="16">
        <v>8925.7459999999992</v>
      </c>
      <c r="J108" s="16">
        <v>67538.641000000003</v>
      </c>
      <c r="K108" s="16">
        <v>10233.425999999999</v>
      </c>
      <c r="L108" s="16">
        <v>2995.09</v>
      </c>
      <c r="M108" s="16">
        <v>4537.152</v>
      </c>
      <c r="N108" s="16">
        <v>3805.0619999999999</v>
      </c>
      <c r="W108" s="2"/>
    </row>
    <row r="109" spans="1:24" x14ac:dyDescent="0.25">
      <c r="A109" s="21">
        <v>42258</v>
      </c>
      <c r="B109" s="21">
        <v>42275</v>
      </c>
      <c r="C109" s="16">
        <f t="shared" si="4"/>
        <v>789901.56499999983</v>
      </c>
      <c r="D109" s="16">
        <v>136639.81</v>
      </c>
      <c r="E109" s="16">
        <v>110229.40700000001</v>
      </c>
      <c r="F109" s="16">
        <v>404618.95199999999</v>
      </c>
      <c r="G109" s="16">
        <v>24988.02</v>
      </c>
      <c r="H109" s="16">
        <v>14383.602000000001</v>
      </c>
      <c r="I109" s="16">
        <v>8953.509</v>
      </c>
      <c r="J109" s="16">
        <v>68523.865000000005</v>
      </c>
      <c r="K109" s="16">
        <v>10245.786</v>
      </c>
      <c r="L109" s="16">
        <v>2995.09</v>
      </c>
      <c r="M109" s="16">
        <v>4536.8680000000004</v>
      </c>
      <c r="N109" s="16">
        <v>3786.6559999999999</v>
      </c>
      <c r="W109" s="2"/>
    </row>
    <row r="110" spans="1:24" x14ac:dyDescent="0.25">
      <c r="A110" s="21">
        <v>42270</v>
      </c>
      <c r="B110" s="21">
        <v>42286</v>
      </c>
      <c r="C110" s="16">
        <f t="shared" si="4"/>
        <v>782747.79400000011</v>
      </c>
      <c r="D110" s="16">
        <v>131247.62</v>
      </c>
      <c r="E110" s="16">
        <v>111949.00900000001</v>
      </c>
      <c r="F110" s="16">
        <v>401505.554</v>
      </c>
      <c r="G110" s="16">
        <v>24552.121999999999</v>
      </c>
      <c r="H110" s="16">
        <v>14595.601000000001</v>
      </c>
      <c r="I110" s="16">
        <v>8993.8860000000004</v>
      </c>
      <c r="J110" s="16">
        <v>68227.990999999995</v>
      </c>
      <c r="K110" s="16">
        <v>10384.862999999999</v>
      </c>
      <c r="L110" s="16">
        <v>2995.0889999999999</v>
      </c>
      <c r="M110" s="16">
        <v>4527.9579999999996</v>
      </c>
      <c r="N110" s="16">
        <v>3768.1010000000001</v>
      </c>
      <c r="W110" s="2"/>
    </row>
    <row r="111" spans="1:24" x14ac:dyDescent="0.25">
      <c r="A111" s="21">
        <v>42286</v>
      </c>
      <c r="B111" s="21">
        <v>42300</v>
      </c>
      <c r="C111" s="16">
        <f t="shared" si="4"/>
        <v>777950.21000000008</v>
      </c>
      <c r="D111" s="16">
        <v>123434.659</v>
      </c>
      <c r="E111" s="16">
        <v>112271.738</v>
      </c>
      <c r="F111" s="16">
        <v>407861.054</v>
      </c>
      <c r="G111" s="16">
        <v>20718.483</v>
      </c>
      <c r="H111" s="16">
        <v>14553.846</v>
      </c>
      <c r="I111" s="16">
        <v>8968.8449999999993</v>
      </c>
      <c r="J111" s="16">
        <v>68427.892999999996</v>
      </c>
      <c r="K111" s="16">
        <v>10316.530000000001</v>
      </c>
      <c r="L111" s="16">
        <v>3027.0479999999998</v>
      </c>
      <c r="M111" s="16">
        <v>4593.8310000000001</v>
      </c>
      <c r="N111" s="16">
        <v>3776.2829999999999</v>
      </c>
      <c r="W111" s="2"/>
    </row>
    <row r="112" spans="1:24" x14ac:dyDescent="0.25">
      <c r="A112" s="21">
        <v>42300</v>
      </c>
      <c r="B112" s="21">
        <v>42314</v>
      </c>
      <c r="C112" s="16">
        <f t="shared" si="4"/>
        <v>778063.41500000004</v>
      </c>
      <c r="D112" s="16">
        <v>129298.179</v>
      </c>
      <c r="E112" s="16">
        <v>100367.537</v>
      </c>
      <c r="F112" s="16">
        <v>413665.45799999998</v>
      </c>
      <c r="G112" s="16">
        <v>20953.937000000002</v>
      </c>
      <c r="H112" s="16">
        <v>15041.425999999999</v>
      </c>
      <c r="I112" s="16">
        <v>8895.1209999999992</v>
      </c>
      <c r="J112" s="16">
        <v>68163.285000000003</v>
      </c>
      <c r="K112" s="16">
        <v>10288.612999999999</v>
      </c>
      <c r="L112" s="16">
        <v>3046.9650000000001</v>
      </c>
      <c r="M112" s="16">
        <v>4594.7370000000001</v>
      </c>
      <c r="N112" s="16">
        <v>3748.1570000000002</v>
      </c>
      <c r="W112" s="2"/>
    </row>
    <row r="113" spans="1:24" x14ac:dyDescent="0.25">
      <c r="A113" s="21">
        <v>42314</v>
      </c>
      <c r="B113" s="21">
        <v>42328</v>
      </c>
      <c r="C113" s="16">
        <f t="shared" si="4"/>
        <v>777244.5290000001</v>
      </c>
      <c r="D113" s="16">
        <v>124082.428</v>
      </c>
      <c r="E113" s="16">
        <v>105649.421</v>
      </c>
      <c r="F113" s="16">
        <v>411889.60100000002</v>
      </c>
      <c r="G113" s="16">
        <v>22523.753000000001</v>
      </c>
      <c r="H113" s="16">
        <v>15133.96</v>
      </c>
      <c r="I113" s="16">
        <v>8943.6650000000009</v>
      </c>
      <c r="J113" s="16">
        <v>67333.952000000005</v>
      </c>
      <c r="K113" s="16">
        <v>10286.861000000001</v>
      </c>
      <c r="L113" s="16">
        <v>3056.4639999999999</v>
      </c>
      <c r="M113" s="16">
        <v>4589.9409999999998</v>
      </c>
      <c r="N113" s="16">
        <v>3754.4830000000002</v>
      </c>
      <c r="W113" s="2"/>
    </row>
    <row r="114" spans="1:24" x14ac:dyDescent="0.25">
      <c r="A114" s="21">
        <v>42328</v>
      </c>
      <c r="B114" s="21">
        <v>42342</v>
      </c>
      <c r="C114" s="16">
        <f t="shared" si="4"/>
        <v>776302.16500000004</v>
      </c>
      <c r="D114" s="16">
        <v>127367.10799999999</v>
      </c>
      <c r="E114" s="16">
        <v>104692.542</v>
      </c>
      <c r="F114" s="16">
        <v>407276.63500000001</v>
      </c>
      <c r="G114" s="16">
        <v>22843.027999999998</v>
      </c>
      <c r="H114" s="16">
        <v>15549.26</v>
      </c>
      <c r="I114" s="16">
        <v>9044.3989999999994</v>
      </c>
      <c r="J114" s="16">
        <v>68337.046000000002</v>
      </c>
      <c r="K114" s="16">
        <v>9933.3070000000007</v>
      </c>
      <c r="L114" s="16">
        <v>2914.0360000000001</v>
      </c>
      <c r="M114" s="16">
        <v>4609.6090000000004</v>
      </c>
      <c r="N114" s="16">
        <v>3735.1950000000002</v>
      </c>
      <c r="W114" s="2"/>
    </row>
    <row r="115" spans="1:24" x14ac:dyDescent="0.25">
      <c r="A115" s="21">
        <v>42342</v>
      </c>
      <c r="B115" s="21">
        <v>42356</v>
      </c>
      <c r="C115" s="16">
        <f t="shared" si="4"/>
        <v>780853.32600000012</v>
      </c>
      <c r="D115" s="16">
        <v>125547.822</v>
      </c>
      <c r="E115" s="16">
        <v>110631.955</v>
      </c>
      <c r="F115" s="16">
        <v>407343.90700000001</v>
      </c>
      <c r="G115" s="16">
        <v>24096.440999999999</v>
      </c>
      <c r="H115" s="16">
        <v>14972.066999999999</v>
      </c>
      <c r="I115" s="16">
        <v>9042.6180000000004</v>
      </c>
      <c r="J115" s="16">
        <v>67870.892999999996</v>
      </c>
      <c r="K115" s="16">
        <v>10052.334999999999</v>
      </c>
      <c r="L115" s="16">
        <v>2934.0349999999999</v>
      </c>
      <c r="M115" s="16">
        <v>4621.7830000000004</v>
      </c>
      <c r="N115" s="16">
        <v>3739.47</v>
      </c>
      <c r="W115" s="2"/>
    </row>
    <row r="116" spans="1:24" x14ac:dyDescent="0.25">
      <c r="A116" s="21">
        <v>42356</v>
      </c>
      <c r="B116" s="21">
        <v>42373</v>
      </c>
      <c r="C116" s="16">
        <f t="shared" si="4"/>
        <v>794367.24700000009</v>
      </c>
      <c r="D116" s="16">
        <v>132312.14499999999</v>
      </c>
      <c r="E116" s="16">
        <v>109351.166</v>
      </c>
      <c r="F116" s="16">
        <v>413746.19199999998</v>
      </c>
      <c r="G116" s="16">
        <v>25616.416000000001</v>
      </c>
      <c r="H116" s="16">
        <v>14730.248</v>
      </c>
      <c r="I116" s="16">
        <v>9122.4940000000006</v>
      </c>
      <c r="J116" s="16">
        <v>67626.349000000002</v>
      </c>
      <c r="K116" s="16">
        <v>10200.995999999999</v>
      </c>
      <c r="L116" s="16">
        <v>2972.0349999999999</v>
      </c>
      <c r="M116" s="16">
        <v>4951.1000000000004</v>
      </c>
      <c r="N116" s="16">
        <v>3738.1060000000002</v>
      </c>
      <c r="W116" s="2"/>
    </row>
    <row r="117" spans="1:24" x14ac:dyDescent="0.25">
      <c r="A117" s="21">
        <v>42369</v>
      </c>
      <c r="B117" s="21">
        <v>42384</v>
      </c>
      <c r="C117" s="16">
        <f t="shared" si="4"/>
        <v>805838.27300000004</v>
      </c>
      <c r="D117" s="16">
        <v>135187.09400000001</v>
      </c>
      <c r="E117" s="16">
        <v>101334.26</v>
      </c>
      <c r="F117" s="16">
        <v>428583.554</v>
      </c>
      <c r="G117" s="16">
        <v>28121.330999999998</v>
      </c>
      <c r="H117" s="16">
        <v>14731.022000000001</v>
      </c>
      <c r="I117" s="16">
        <v>9128.8240000000005</v>
      </c>
      <c r="J117" s="16">
        <v>66830.854000000007</v>
      </c>
      <c r="K117" s="16">
        <v>10438.217000000001</v>
      </c>
      <c r="L117" s="16">
        <v>2773.2939999999999</v>
      </c>
      <c r="M117" s="16">
        <v>4981.91</v>
      </c>
      <c r="N117" s="16">
        <v>3727.913</v>
      </c>
      <c r="W117" s="2"/>
    </row>
    <row r="118" spans="1:24" x14ac:dyDescent="0.25">
      <c r="A118" s="21">
        <v>42384</v>
      </c>
      <c r="B118" s="21">
        <v>42398</v>
      </c>
      <c r="C118" s="16">
        <f t="shared" si="4"/>
        <v>831180.19599999988</v>
      </c>
      <c r="D118" s="16">
        <v>144894.965</v>
      </c>
      <c r="E118" s="16">
        <v>107922.31</v>
      </c>
      <c r="F118" s="16">
        <v>438224.18300000002</v>
      </c>
      <c r="G118" s="16">
        <v>27822.181</v>
      </c>
      <c r="H118" s="16">
        <v>15325.884</v>
      </c>
      <c r="I118" s="16">
        <v>8873.6810000000005</v>
      </c>
      <c r="J118" s="16">
        <v>65961.019</v>
      </c>
      <c r="K118" s="16">
        <v>10676.173000000001</v>
      </c>
      <c r="L118" s="16">
        <v>2724.8620000000001</v>
      </c>
      <c r="M118" s="16">
        <v>5011.6869999999999</v>
      </c>
      <c r="N118" s="16">
        <v>3743.2510000000002</v>
      </c>
      <c r="W118" s="2"/>
    </row>
    <row r="119" spans="1:24" x14ac:dyDescent="0.25">
      <c r="A119" s="25">
        <v>42398</v>
      </c>
      <c r="B119" s="25">
        <v>42412</v>
      </c>
      <c r="C119" s="26">
        <f t="shared" si="4"/>
        <v>812379.88599999994</v>
      </c>
      <c r="D119" s="26">
        <v>134249.26500000001</v>
      </c>
      <c r="E119" s="26">
        <v>100077.595</v>
      </c>
      <c r="F119" s="26">
        <v>437189.75799999997</v>
      </c>
      <c r="G119" s="26">
        <v>28358.017</v>
      </c>
      <c r="H119" s="26">
        <v>14893.154</v>
      </c>
      <c r="I119" s="26">
        <v>8815.8670000000002</v>
      </c>
      <c r="J119" s="26">
        <v>66725.615000000005</v>
      </c>
      <c r="K119" s="26">
        <v>10615.558999999999</v>
      </c>
      <c r="L119" s="26">
        <v>2724.8620000000001</v>
      </c>
      <c r="M119" s="26">
        <v>5001.2610000000004</v>
      </c>
      <c r="N119" s="26">
        <v>3728.933</v>
      </c>
      <c r="W119" s="2"/>
    </row>
    <row r="120" spans="1:24" x14ac:dyDescent="0.25">
      <c r="A120" s="8"/>
      <c r="B120" s="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4"/>
      <c r="N120" s="4"/>
      <c r="V120" s="2"/>
      <c r="X120" s="2"/>
    </row>
    <row r="121" spans="1:24" s="2" customFormat="1" ht="78.75" customHeight="1" x14ac:dyDescent="0.25">
      <c r="A121" s="23" t="s">
        <v>9</v>
      </c>
      <c r="B121" s="23" t="s">
        <v>18</v>
      </c>
      <c r="C121" s="24" t="s">
        <v>6</v>
      </c>
      <c r="D121" s="24" t="s">
        <v>0</v>
      </c>
      <c r="E121" s="24" t="s">
        <v>2</v>
      </c>
      <c r="F121" s="24" t="s">
        <v>3</v>
      </c>
      <c r="G121" s="24" t="s">
        <v>4</v>
      </c>
      <c r="H121" s="24" t="s">
        <v>1</v>
      </c>
      <c r="I121" s="24" t="s">
        <v>5</v>
      </c>
      <c r="J121" s="24" t="s">
        <v>7</v>
      </c>
      <c r="K121" s="24" t="s">
        <v>37</v>
      </c>
      <c r="L121" s="24" t="s">
        <v>8</v>
      </c>
      <c r="M121" s="24" t="s">
        <v>13</v>
      </c>
      <c r="N121" s="24" t="s">
        <v>14</v>
      </c>
      <c r="O121" s="24" t="s">
        <v>41</v>
      </c>
    </row>
    <row r="122" spans="1:24" x14ac:dyDescent="0.25">
      <c r="A122" s="45">
        <v>42412</v>
      </c>
      <c r="B122" s="45">
        <v>42426</v>
      </c>
      <c r="C122" s="15">
        <f t="shared" ref="C122:C150" si="5">SUM(D122:O122)</f>
        <v>825251.6889999999</v>
      </c>
      <c r="D122" s="15">
        <v>136013.34</v>
      </c>
      <c r="E122" s="15">
        <v>104692.30499999999</v>
      </c>
      <c r="F122" s="15">
        <v>432661.25099999999</v>
      </c>
      <c r="G122" s="15">
        <v>30396.797999999999</v>
      </c>
      <c r="H122" s="15">
        <v>15601.905000000001</v>
      </c>
      <c r="I122" s="15">
        <v>8696.9249999999993</v>
      </c>
      <c r="J122" s="15">
        <v>74849.697</v>
      </c>
      <c r="K122" s="15">
        <v>10818.504000000001</v>
      </c>
      <c r="L122" s="15">
        <v>2724.8620000000001</v>
      </c>
      <c r="M122" s="15">
        <v>5030.6710000000003</v>
      </c>
      <c r="N122" s="15">
        <v>3738.4670000000001</v>
      </c>
      <c r="O122" s="15">
        <v>26.963999999999999</v>
      </c>
      <c r="W122" s="2"/>
    </row>
    <row r="123" spans="1:24" x14ac:dyDescent="0.25">
      <c r="A123" s="21">
        <v>42426</v>
      </c>
      <c r="B123" s="21">
        <v>42440</v>
      </c>
      <c r="C123" s="16">
        <f t="shared" si="5"/>
        <v>828618.28700000001</v>
      </c>
      <c r="D123" s="16">
        <v>140272.628</v>
      </c>
      <c r="E123" s="16">
        <v>100423.05899999999</v>
      </c>
      <c r="F123" s="16">
        <v>431519.07900000003</v>
      </c>
      <c r="G123" s="16">
        <v>32893.029000000002</v>
      </c>
      <c r="H123" s="16">
        <v>16374.642</v>
      </c>
      <c r="I123" s="16">
        <v>8573.2330000000002</v>
      </c>
      <c r="J123" s="16">
        <v>76546.952999999994</v>
      </c>
      <c r="K123" s="16">
        <v>10588.205</v>
      </c>
      <c r="L123" s="16">
        <v>2727.52</v>
      </c>
      <c r="M123" s="16">
        <v>4947.0870000000004</v>
      </c>
      <c r="N123" s="16">
        <v>3719.7469999999998</v>
      </c>
      <c r="O123" s="16">
        <v>33.104999999999997</v>
      </c>
      <c r="W123" s="2"/>
    </row>
    <row r="124" spans="1:24" x14ac:dyDescent="0.25">
      <c r="A124" s="21">
        <v>42440</v>
      </c>
      <c r="B124" s="21">
        <v>42454</v>
      </c>
      <c r="C124" s="16">
        <f t="shared" si="5"/>
        <v>831319.85800000001</v>
      </c>
      <c r="D124" s="16">
        <v>133806.32399999999</v>
      </c>
      <c r="E124" s="16">
        <v>105244.708</v>
      </c>
      <c r="F124" s="16">
        <v>435020.51299999998</v>
      </c>
      <c r="G124" s="16">
        <v>33854.364000000001</v>
      </c>
      <c r="H124" s="16">
        <v>16932.288</v>
      </c>
      <c r="I124" s="16">
        <v>8306.6650000000009</v>
      </c>
      <c r="J124" s="16">
        <v>76408.764999999999</v>
      </c>
      <c r="K124" s="16">
        <v>10936.525</v>
      </c>
      <c r="L124" s="16">
        <v>2810.3180000000002</v>
      </c>
      <c r="M124" s="16">
        <v>4224.7359999999999</v>
      </c>
      <c r="N124" s="16">
        <v>3745.9450000000002</v>
      </c>
      <c r="O124" s="16">
        <v>28.707000000000001</v>
      </c>
      <c r="W124" s="2"/>
    </row>
    <row r="125" spans="1:24" x14ac:dyDescent="0.25">
      <c r="A125" s="21">
        <v>42454</v>
      </c>
      <c r="B125" s="21">
        <v>42468</v>
      </c>
      <c r="C125" s="16">
        <f t="shared" si="5"/>
        <v>825152.19899999991</v>
      </c>
      <c r="D125" s="16">
        <v>129776.249</v>
      </c>
      <c r="E125" s="16">
        <v>101138.66099999999</v>
      </c>
      <c r="F125" s="16">
        <v>434031.53399999999</v>
      </c>
      <c r="G125" s="16">
        <v>35414.741999999998</v>
      </c>
      <c r="H125" s="16">
        <v>17564.327000000001</v>
      </c>
      <c r="I125" s="16">
        <v>8477.6350000000002</v>
      </c>
      <c r="J125" s="16">
        <v>76700.114000000001</v>
      </c>
      <c r="K125" s="16">
        <v>11278.85</v>
      </c>
      <c r="L125" s="16">
        <v>2810.1559999999999</v>
      </c>
      <c r="M125" s="16">
        <v>4216.567</v>
      </c>
      <c r="N125" s="16">
        <v>3715.0549999999998</v>
      </c>
      <c r="O125" s="16">
        <v>28.309000000000001</v>
      </c>
      <c r="W125" s="2"/>
    </row>
    <row r="126" spans="1:24" x14ac:dyDescent="0.25">
      <c r="A126" s="21">
        <v>42468</v>
      </c>
      <c r="B126" s="21">
        <v>42482</v>
      </c>
      <c r="C126" s="16">
        <f t="shared" si="5"/>
        <v>825400.71499999985</v>
      </c>
      <c r="D126" s="16">
        <v>126939.36199999999</v>
      </c>
      <c r="E126" s="16">
        <v>104879.681</v>
      </c>
      <c r="F126" s="16">
        <v>431902.22899999999</v>
      </c>
      <c r="G126" s="16">
        <v>37010.836000000003</v>
      </c>
      <c r="H126" s="16">
        <v>18348.677</v>
      </c>
      <c r="I126" s="16">
        <v>8412.98</v>
      </c>
      <c r="J126" s="16">
        <v>76056.085000000006</v>
      </c>
      <c r="K126" s="16">
        <v>11634.075999999999</v>
      </c>
      <c r="L126" s="16">
        <v>2353.114</v>
      </c>
      <c r="M126" s="16">
        <v>4192.0460000000003</v>
      </c>
      <c r="N126" s="16">
        <v>3654.808</v>
      </c>
      <c r="O126" s="16">
        <v>16.821000000000002</v>
      </c>
      <c r="W126" s="2"/>
    </row>
    <row r="127" spans="1:24" x14ac:dyDescent="0.25">
      <c r="A127" s="21">
        <v>42482</v>
      </c>
      <c r="B127" s="21">
        <v>42496</v>
      </c>
      <c r="C127" s="16">
        <f t="shared" si="5"/>
        <v>828006.58299999998</v>
      </c>
      <c r="D127" s="16">
        <v>131666.701</v>
      </c>
      <c r="E127" s="16">
        <v>101094.261</v>
      </c>
      <c r="F127" s="16">
        <v>430198.20699999999</v>
      </c>
      <c r="G127" s="16">
        <v>38521.415999999997</v>
      </c>
      <c r="H127" s="16">
        <v>18885.393</v>
      </c>
      <c r="I127" s="16">
        <v>8605.2530000000006</v>
      </c>
      <c r="J127" s="16">
        <v>77022.498000000007</v>
      </c>
      <c r="K127" s="16">
        <v>11978.958000000001</v>
      </c>
      <c r="L127" s="16">
        <v>2176.114</v>
      </c>
      <c r="M127" s="16">
        <v>4190.3829999999998</v>
      </c>
      <c r="N127" s="16">
        <v>3651.0859999999998</v>
      </c>
      <c r="O127" s="16">
        <v>16.312999999999999</v>
      </c>
      <c r="W127" s="2"/>
    </row>
    <row r="128" spans="1:24" x14ac:dyDescent="0.25">
      <c r="A128" s="21">
        <v>42496</v>
      </c>
      <c r="B128" s="21">
        <v>42510</v>
      </c>
      <c r="C128" s="16">
        <f t="shared" si="5"/>
        <v>837662.4929999999</v>
      </c>
      <c r="D128" s="16">
        <v>132897.78099999999</v>
      </c>
      <c r="E128" s="16">
        <v>108579.048</v>
      </c>
      <c r="F128" s="16">
        <v>433708.02299999999</v>
      </c>
      <c r="G128" s="16">
        <v>36878.525000000001</v>
      </c>
      <c r="H128" s="16">
        <v>18350.484</v>
      </c>
      <c r="I128" s="16">
        <v>8516.1560000000009</v>
      </c>
      <c r="J128" s="16">
        <v>76736.717999999993</v>
      </c>
      <c r="K128" s="16">
        <v>12064.57</v>
      </c>
      <c r="L128" s="16">
        <v>2156.1149999999998</v>
      </c>
      <c r="M128" s="16">
        <v>4179.741</v>
      </c>
      <c r="N128" s="16">
        <v>3576.9059999999999</v>
      </c>
      <c r="O128" s="16">
        <v>18.425999999999998</v>
      </c>
      <c r="W128" s="2"/>
    </row>
    <row r="129" spans="1:23" x14ac:dyDescent="0.25">
      <c r="A129" s="21">
        <v>42510</v>
      </c>
      <c r="B129" s="21">
        <v>42524</v>
      </c>
      <c r="C129" s="16">
        <f t="shared" si="5"/>
        <v>850581.55900000001</v>
      </c>
      <c r="D129" s="16">
        <v>140023.67000000001</v>
      </c>
      <c r="E129" s="16">
        <v>110767.463</v>
      </c>
      <c r="F129" s="16">
        <v>436612.467</v>
      </c>
      <c r="G129" s="16">
        <v>36454.851999999999</v>
      </c>
      <c r="H129" s="16">
        <v>18567.310000000001</v>
      </c>
      <c r="I129" s="16">
        <v>8484.7109999999993</v>
      </c>
      <c r="J129" s="16">
        <v>77547.032999999996</v>
      </c>
      <c r="K129" s="16">
        <v>12113.074000000001</v>
      </c>
      <c r="L129" s="16">
        <v>2230.7840000000001</v>
      </c>
      <c r="M129" s="16">
        <v>4181.433</v>
      </c>
      <c r="N129" s="16">
        <v>3581.42</v>
      </c>
      <c r="O129" s="16">
        <v>17.341999999999999</v>
      </c>
      <c r="W129" s="2"/>
    </row>
    <row r="130" spans="1:23" x14ac:dyDescent="0.25">
      <c r="A130" s="21">
        <v>42524</v>
      </c>
      <c r="B130" s="21">
        <v>42538</v>
      </c>
      <c r="C130" s="16">
        <f t="shared" si="5"/>
        <v>853451.99199999985</v>
      </c>
      <c r="D130" s="16">
        <v>138933.82199999999</v>
      </c>
      <c r="E130" s="16">
        <v>114977.577</v>
      </c>
      <c r="F130" s="16">
        <v>439065.39199999999</v>
      </c>
      <c r="G130" s="16">
        <v>34309.762000000002</v>
      </c>
      <c r="H130" s="16">
        <v>18443.16</v>
      </c>
      <c r="I130" s="16">
        <v>8601.509</v>
      </c>
      <c r="J130" s="16">
        <v>76885.659</v>
      </c>
      <c r="K130" s="16">
        <v>12320.428</v>
      </c>
      <c r="L130" s="16">
        <v>1986.47</v>
      </c>
      <c r="M130" s="16">
        <v>4260.9930000000004</v>
      </c>
      <c r="N130" s="16">
        <v>3638.51</v>
      </c>
      <c r="O130" s="16">
        <v>28.71</v>
      </c>
      <c r="W130" s="2"/>
    </row>
    <row r="131" spans="1:23" x14ac:dyDescent="0.25">
      <c r="A131" s="21">
        <v>42538</v>
      </c>
      <c r="B131" s="21">
        <v>42552</v>
      </c>
      <c r="C131" s="16">
        <f t="shared" si="5"/>
        <v>860547.34100000013</v>
      </c>
      <c r="D131" s="16">
        <v>144951.45800000001</v>
      </c>
      <c r="E131" s="16">
        <v>106811.85400000001</v>
      </c>
      <c r="F131" s="16">
        <v>446003.174</v>
      </c>
      <c r="G131" s="16">
        <v>36429.497000000003</v>
      </c>
      <c r="H131" s="16">
        <v>19108.406999999999</v>
      </c>
      <c r="I131" s="16">
        <v>8598.1869999999999</v>
      </c>
      <c r="J131" s="16">
        <v>76146.066000000006</v>
      </c>
      <c r="K131" s="16">
        <v>12578.572</v>
      </c>
      <c r="L131" s="16">
        <v>1966.4690000000001</v>
      </c>
      <c r="M131" s="16">
        <v>4270.9089999999997</v>
      </c>
      <c r="N131" s="16">
        <v>3642.7080000000001</v>
      </c>
      <c r="O131" s="16">
        <v>40.04</v>
      </c>
      <c r="W131" s="2"/>
    </row>
    <row r="132" spans="1:23" x14ac:dyDescent="0.25">
      <c r="A132" s="21">
        <v>42552</v>
      </c>
      <c r="B132" s="21">
        <v>42566</v>
      </c>
      <c r="C132" s="16">
        <f t="shared" si="5"/>
        <v>865915.96500000008</v>
      </c>
      <c r="D132" s="16">
        <v>149274.91500000001</v>
      </c>
      <c r="E132" s="16">
        <v>102860.223</v>
      </c>
      <c r="F132" s="16">
        <v>448497.28499999997</v>
      </c>
      <c r="G132" s="16">
        <v>37273.21</v>
      </c>
      <c r="H132" s="16">
        <v>19400.971000000001</v>
      </c>
      <c r="I132" s="16">
        <v>8841.8320000000003</v>
      </c>
      <c r="J132" s="16">
        <v>77147.907999999996</v>
      </c>
      <c r="K132" s="16">
        <v>12894.26</v>
      </c>
      <c r="L132" s="16">
        <v>1797.7270000000001</v>
      </c>
      <c r="M132" s="16">
        <v>4248.0349999999999</v>
      </c>
      <c r="N132" s="16">
        <v>3648.7379999999998</v>
      </c>
      <c r="O132" s="16">
        <v>30.861000000000001</v>
      </c>
      <c r="W132" s="2"/>
    </row>
    <row r="133" spans="1:23" x14ac:dyDescent="0.25">
      <c r="A133" s="21">
        <v>42566</v>
      </c>
      <c r="B133" s="21">
        <v>42580</v>
      </c>
      <c r="C133" s="16">
        <f t="shared" si="5"/>
        <v>871838.652</v>
      </c>
      <c r="D133" s="16">
        <v>151910.28700000001</v>
      </c>
      <c r="E133" s="16">
        <v>107257.045</v>
      </c>
      <c r="F133" s="16">
        <v>445755.42599999998</v>
      </c>
      <c r="G133" s="16">
        <v>38206.677000000003</v>
      </c>
      <c r="H133" s="16">
        <v>20270.45</v>
      </c>
      <c r="I133" s="16">
        <v>9015.1839999999993</v>
      </c>
      <c r="J133" s="16">
        <v>77150.544999999998</v>
      </c>
      <c r="K133" s="16">
        <v>12557.091</v>
      </c>
      <c r="L133" s="16">
        <v>1797.7270000000001</v>
      </c>
      <c r="M133" s="16">
        <v>4248.0349999999999</v>
      </c>
      <c r="N133" s="16">
        <v>3647.8580000000002</v>
      </c>
      <c r="O133" s="16">
        <v>22.327000000000002</v>
      </c>
      <c r="W133" s="2"/>
    </row>
    <row r="134" spans="1:23" x14ac:dyDescent="0.25">
      <c r="A134" s="21">
        <v>42580</v>
      </c>
      <c r="B134" s="21">
        <v>42594</v>
      </c>
      <c r="C134" s="16">
        <f t="shared" si="5"/>
        <v>889478.4040000001</v>
      </c>
      <c r="D134" s="16">
        <v>152255.38099999999</v>
      </c>
      <c r="E134" s="16">
        <v>118032.163</v>
      </c>
      <c r="F134" s="16">
        <v>451814.80200000003</v>
      </c>
      <c r="G134" s="16">
        <v>37428.910000000003</v>
      </c>
      <c r="H134" s="16">
        <v>20241.603999999999</v>
      </c>
      <c r="I134" s="16">
        <v>8994.9429999999993</v>
      </c>
      <c r="J134" s="16">
        <v>78369.285000000003</v>
      </c>
      <c r="K134" s="16">
        <v>12527.602999999999</v>
      </c>
      <c r="L134" s="16">
        <v>1837.7270000000001</v>
      </c>
      <c r="M134" s="16">
        <v>4277.6009999999997</v>
      </c>
      <c r="N134" s="16">
        <v>3673.48</v>
      </c>
      <c r="O134" s="16">
        <v>24.905000000000001</v>
      </c>
      <c r="W134" s="2"/>
    </row>
    <row r="135" spans="1:23" x14ac:dyDescent="0.25">
      <c r="A135" s="21">
        <v>42594</v>
      </c>
      <c r="B135" s="21">
        <v>42608</v>
      </c>
      <c r="C135" s="16">
        <f t="shared" si="5"/>
        <v>900555.15300000005</v>
      </c>
      <c r="D135" s="16">
        <v>153405.356</v>
      </c>
      <c r="E135" s="16">
        <v>122597.40399999999</v>
      </c>
      <c r="F135" s="16">
        <v>456085.74200000003</v>
      </c>
      <c r="G135" s="16">
        <v>38778.449999999997</v>
      </c>
      <c r="H135" s="16">
        <v>20520.792000000001</v>
      </c>
      <c r="I135" s="16">
        <v>9075.3019999999997</v>
      </c>
      <c r="J135" s="16">
        <v>77703.438999999998</v>
      </c>
      <c r="K135" s="16">
        <v>12219.013999999999</v>
      </c>
      <c r="L135" s="16">
        <v>2052.7280000000001</v>
      </c>
      <c r="M135" s="16">
        <v>4426.5590000000002</v>
      </c>
      <c r="N135" s="16">
        <v>3667.634</v>
      </c>
      <c r="O135" s="16">
        <v>22.733000000000001</v>
      </c>
      <c r="W135" s="2"/>
    </row>
    <row r="136" spans="1:23" x14ac:dyDescent="0.25">
      <c r="A136" s="21">
        <v>42608</v>
      </c>
      <c r="B136" s="21">
        <v>42622</v>
      </c>
      <c r="C136" s="16">
        <f t="shared" si="5"/>
        <v>898938.76099999994</v>
      </c>
      <c r="D136" s="16">
        <v>156434.845</v>
      </c>
      <c r="E136" s="16">
        <v>108214.90300000001</v>
      </c>
      <c r="F136" s="16">
        <v>462785.41399999999</v>
      </c>
      <c r="G136" s="16">
        <v>42057.576999999997</v>
      </c>
      <c r="H136" s="16">
        <v>21886.273000000001</v>
      </c>
      <c r="I136" s="16">
        <v>9309.0490000000009</v>
      </c>
      <c r="J136" s="16">
        <v>76186.842999999993</v>
      </c>
      <c r="K136" s="16">
        <v>12049.585999999999</v>
      </c>
      <c r="L136" s="16">
        <v>1895.048</v>
      </c>
      <c r="M136" s="16">
        <v>4421.4160000000002</v>
      </c>
      <c r="N136" s="16">
        <v>3668.2809999999999</v>
      </c>
      <c r="O136" s="16">
        <v>29.526</v>
      </c>
      <c r="W136" s="2"/>
    </row>
    <row r="137" spans="1:23" x14ac:dyDescent="0.25">
      <c r="A137" s="21">
        <v>42622</v>
      </c>
      <c r="B137" s="21">
        <v>42636</v>
      </c>
      <c r="C137" s="16">
        <f t="shared" si="5"/>
        <v>911061.37300000014</v>
      </c>
      <c r="D137" s="16">
        <v>162557.397</v>
      </c>
      <c r="E137" s="16">
        <v>102944.73</v>
      </c>
      <c r="F137" s="16">
        <v>474383.91600000003</v>
      </c>
      <c r="G137" s="16">
        <v>41351.199000000001</v>
      </c>
      <c r="H137" s="16">
        <v>22269.839</v>
      </c>
      <c r="I137" s="16">
        <v>9401.92</v>
      </c>
      <c r="J137" s="16">
        <v>76530.425000000003</v>
      </c>
      <c r="K137" s="16">
        <v>11671.619000000001</v>
      </c>
      <c r="L137" s="16">
        <v>1865.048</v>
      </c>
      <c r="M137" s="16">
        <v>4416.201</v>
      </c>
      <c r="N137" s="16">
        <v>3637.4859999999999</v>
      </c>
      <c r="O137" s="16">
        <v>31.593</v>
      </c>
      <c r="W137" s="2"/>
    </row>
    <row r="138" spans="1:23" x14ac:dyDescent="0.25">
      <c r="A138" s="21">
        <v>42636</v>
      </c>
      <c r="B138" s="21">
        <v>42650</v>
      </c>
      <c r="C138" s="16">
        <f t="shared" si="5"/>
        <v>907915.02599999995</v>
      </c>
      <c r="D138" s="16">
        <v>148248.429</v>
      </c>
      <c r="E138" s="16">
        <v>116890.639</v>
      </c>
      <c r="F138" s="16">
        <v>471350.91499999998</v>
      </c>
      <c r="G138" s="16">
        <v>40927.010999999999</v>
      </c>
      <c r="H138" s="16">
        <v>22849.800999999999</v>
      </c>
      <c r="I138" s="16">
        <v>9443.66</v>
      </c>
      <c r="J138" s="16">
        <v>76877.607000000004</v>
      </c>
      <c r="K138" s="16">
        <v>11441.12</v>
      </c>
      <c r="L138" s="16">
        <v>1864.885</v>
      </c>
      <c r="M138" s="16">
        <v>4345.8270000000002</v>
      </c>
      <c r="N138" s="16">
        <v>3638.21</v>
      </c>
      <c r="O138" s="16">
        <v>36.921999999999997</v>
      </c>
      <c r="W138" s="2"/>
    </row>
    <row r="139" spans="1:23" x14ac:dyDescent="0.25">
      <c r="A139" s="21">
        <v>42650</v>
      </c>
      <c r="B139" s="21">
        <v>42664</v>
      </c>
      <c r="C139" s="16">
        <f t="shared" si="5"/>
        <v>921235.98000000021</v>
      </c>
      <c r="D139" s="16">
        <v>145750.946</v>
      </c>
      <c r="E139" s="16">
        <v>126894.444</v>
      </c>
      <c r="F139" s="16">
        <v>481445.63299999997</v>
      </c>
      <c r="G139" s="16">
        <v>38222.815999999999</v>
      </c>
      <c r="H139" s="16">
        <v>22129.755000000001</v>
      </c>
      <c r="I139" s="16">
        <v>9531.6260000000002</v>
      </c>
      <c r="J139" s="16">
        <v>76283.236000000004</v>
      </c>
      <c r="K139" s="16">
        <v>11146.040999999999</v>
      </c>
      <c r="L139" s="16">
        <v>1834.3040000000001</v>
      </c>
      <c r="M139" s="16">
        <v>4345.8339999999998</v>
      </c>
      <c r="N139" s="16">
        <v>3608.7240000000002</v>
      </c>
      <c r="O139" s="16">
        <v>42.621000000000002</v>
      </c>
      <c r="W139" s="2"/>
    </row>
    <row r="140" spans="1:23" x14ac:dyDescent="0.25">
      <c r="A140" s="21">
        <v>42664</v>
      </c>
      <c r="B140" s="21">
        <v>42678</v>
      </c>
      <c r="C140" s="16">
        <f t="shared" si="5"/>
        <v>930807.005</v>
      </c>
      <c r="D140" s="16">
        <v>152283.97700000001</v>
      </c>
      <c r="E140" s="16">
        <v>125895.11</v>
      </c>
      <c r="F140" s="16">
        <v>485147.17099999997</v>
      </c>
      <c r="G140" s="16">
        <v>38444.601999999999</v>
      </c>
      <c r="H140" s="16">
        <v>22215.309000000001</v>
      </c>
      <c r="I140" s="16">
        <v>9589.9599999999991</v>
      </c>
      <c r="J140" s="16">
        <v>76168.786999999997</v>
      </c>
      <c r="K140" s="16">
        <v>11153.191000000001</v>
      </c>
      <c r="L140" s="16">
        <v>1904.511</v>
      </c>
      <c r="M140" s="16">
        <v>4345.6570000000002</v>
      </c>
      <c r="N140" s="16">
        <v>3617.9250000000002</v>
      </c>
      <c r="O140" s="16">
        <v>40.805</v>
      </c>
      <c r="W140" s="2"/>
    </row>
    <row r="141" spans="1:23" x14ac:dyDescent="0.25">
      <c r="A141" s="21">
        <v>42678</v>
      </c>
      <c r="B141" s="21">
        <v>42692</v>
      </c>
      <c r="C141" s="16">
        <f t="shared" si="5"/>
        <v>931437.90700000024</v>
      </c>
      <c r="D141" s="16">
        <v>150125.28200000001</v>
      </c>
      <c r="E141" s="16">
        <v>131461.73499999999</v>
      </c>
      <c r="F141" s="16">
        <v>483471.97200000001</v>
      </c>
      <c r="G141" s="16">
        <v>39031.800000000003</v>
      </c>
      <c r="H141" s="16">
        <v>21264.581999999999</v>
      </c>
      <c r="I141" s="16">
        <v>9560.8359999999993</v>
      </c>
      <c r="J141" s="16">
        <v>75179.596000000005</v>
      </c>
      <c r="K141" s="16">
        <v>11299.286</v>
      </c>
      <c r="L141" s="16">
        <v>1840.38</v>
      </c>
      <c r="M141" s="16">
        <v>4334.7610000000004</v>
      </c>
      <c r="N141" s="16">
        <v>3807.11</v>
      </c>
      <c r="O141" s="16">
        <v>60.567</v>
      </c>
      <c r="W141" s="2"/>
    </row>
    <row r="142" spans="1:23" x14ac:dyDescent="0.25">
      <c r="A142" s="21">
        <v>42692</v>
      </c>
      <c r="B142" s="21">
        <v>42706</v>
      </c>
      <c r="C142" s="16">
        <f t="shared" si="5"/>
        <v>942263.13699999999</v>
      </c>
      <c r="D142" s="16">
        <v>163094.49400000001</v>
      </c>
      <c r="E142" s="16">
        <v>127315.893</v>
      </c>
      <c r="F142" s="16">
        <v>484593.152</v>
      </c>
      <c r="G142" s="16">
        <v>38256.942999999999</v>
      </c>
      <c r="H142" s="16">
        <v>22292.537</v>
      </c>
      <c r="I142" s="16">
        <v>9408.8160000000007</v>
      </c>
      <c r="J142" s="16">
        <v>75991.990000000005</v>
      </c>
      <c r="K142" s="16">
        <v>11266.966</v>
      </c>
      <c r="L142" s="16">
        <v>1840.3789999999999</v>
      </c>
      <c r="M142" s="16">
        <v>4334.375</v>
      </c>
      <c r="N142" s="16">
        <v>3807.817</v>
      </c>
      <c r="O142" s="16">
        <v>59.774999999999999</v>
      </c>
      <c r="W142" s="2"/>
    </row>
    <row r="143" spans="1:23" x14ac:dyDescent="0.25">
      <c r="A143" s="21">
        <v>42706</v>
      </c>
      <c r="B143" s="21">
        <v>42720</v>
      </c>
      <c r="C143" s="16">
        <f t="shared" si="5"/>
        <v>924948.34199999971</v>
      </c>
      <c r="D143" s="16">
        <v>151424.98199999999</v>
      </c>
      <c r="E143" s="16">
        <v>128825.651</v>
      </c>
      <c r="F143" s="16">
        <v>478004.71299999999</v>
      </c>
      <c r="G143" s="16">
        <v>35995.025999999998</v>
      </c>
      <c r="H143" s="16">
        <v>22301.222000000002</v>
      </c>
      <c r="I143" s="16">
        <v>9716.0640000000003</v>
      </c>
      <c r="J143" s="16">
        <v>77211.074999999997</v>
      </c>
      <c r="K143" s="16">
        <v>11132.72</v>
      </c>
      <c r="L143" s="16">
        <v>1900.5360000000001</v>
      </c>
      <c r="M143" s="16">
        <v>4570.1379999999999</v>
      </c>
      <c r="N143" s="16">
        <v>3803.6979999999999</v>
      </c>
      <c r="O143" s="16">
        <v>62.517000000000003</v>
      </c>
      <c r="W143" s="2"/>
    </row>
    <row r="144" spans="1:23" x14ac:dyDescent="0.25">
      <c r="A144" s="21">
        <v>42720</v>
      </c>
      <c r="B144" s="21">
        <v>42734</v>
      </c>
      <c r="C144" s="16">
        <f t="shared" si="5"/>
        <v>938774.61699999985</v>
      </c>
      <c r="D144" s="16">
        <v>166122.42199999999</v>
      </c>
      <c r="E144" s="16">
        <v>133692.842</v>
      </c>
      <c r="F144" s="16">
        <v>472703.80300000001</v>
      </c>
      <c r="G144" s="16">
        <v>34367.351999999999</v>
      </c>
      <c r="H144" s="16">
        <v>23676.403999999999</v>
      </c>
      <c r="I144" s="16">
        <v>9911.9629999999997</v>
      </c>
      <c r="J144" s="16">
        <v>77353.505999999994</v>
      </c>
      <c r="K144" s="16">
        <v>10642.938</v>
      </c>
      <c r="L144" s="16">
        <v>1876.7360000000001</v>
      </c>
      <c r="M144" s="16">
        <v>4555.0550000000003</v>
      </c>
      <c r="N144" s="16">
        <v>3795.2710000000002</v>
      </c>
      <c r="O144" s="16">
        <v>76.325000000000003</v>
      </c>
      <c r="W144" s="2"/>
    </row>
    <row r="145" spans="1:23" x14ac:dyDescent="0.25">
      <c r="A145" s="21">
        <v>42734</v>
      </c>
      <c r="B145" s="21">
        <v>42748</v>
      </c>
      <c r="C145" s="16">
        <f t="shared" si="5"/>
        <v>942528.78600000008</v>
      </c>
      <c r="D145" s="16">
        <v>169321.484</v>
      </c>
      <c r="E145" s="16">
        <v>128655.333</v>
      </c>
      <c r="F145" s="16">
        <v>478094.85100000002</v>
      </c>
      <c r="G145" s="16">
        <v>33496.906999999999</v>
      </c>
      <c r="H145" s="16">
        <v>24517.169000000002</v>
      </c>
      <c r="I145" s="16">
        <v>10305.132</v>
      </c>
      <c r="J145" s="16">
        <v>77473.062000000005</v>
      </c>
      <c r="K145" s="16">
        <v>10595.800999999999</v>
      </c>
      <c r="L145" s="16">
        <v>1829.5329999999999</v>
      </c>
      <c r="M145" s="16">
        <v>4374.8639999999996</v>
      </c>
      <c r="N145" s="16">
        <v>3799.1109999999999</v>
      </c>
      <c r="O145" s="16">
        <v>65.539000000000001</v>
      </c>
      <c r="W145" s="2"/>
    </row>
    <row r="146" spans="1:23" x14ac:dyDescent="0.25">
      <c r="A146" s="21">
        <v>42748</v>
      </c>
      <c r="B146" s="21">
        <v>42762</v>
      </c>
      <c r="C146" s="16">
        <f t="shared" si="5"/>
        <v>952134.37599999993</v>
      </c>
      <c r="D146" s="16">
        <v>165767.07399999999</v>
      </c>
      <c r="E146" s="16">
        <v>135175.74</v>
      </c>
      <c r="F146" s="16">
        <v>483541.33399999997</v>
      </c>
      <c r="G146" s="16">
        <v>33807.800999999999</v>
      </c>
      <c r="H146" s="16">
        <v>23980.800999999999</v>
      </c>
      <c r="I146" s="16">
        <v>10596.72</v>
      </c>
      <c r="J146" s="16">
        <v>79107.115000000005</v>
      </c>
      <c r="K146" s="16">
        <v>10166.968999999999</v>
      </c>
      <c r="L146" s="16">
        <v>1727.328</v>
      </c>
      <c r="M146" s="16">
        <v>4374.7470000000003</v>
      </c>
      <c r="N146" s="16">
        <v>3799.8890000000001</v>
      </c>
      <c r="O146" s="16">
        <v>88.858000000000004</v>
      </c>
      <c r="W146" s="2"/>
    </row>
    <row r="147" spans="1:23" x14ac:dyDescent="0.25">
      <c r="A147" s="21">
        <v>42762</v>
      </c>
      <c r="B147" s="21">
        <v>42776</v>
      </c>
      <c r="C147" s="16">
        <f t="shared" si="5"/>
        <v>950537.7</v>
      </c>
      <c r="D147" s="16">
        <v>172558.41899999999</v>
      </c>
      <c r="E147" s="16">
        <v>126793.436</v>
      </c>
      <c r="F147" s="16">
        <v>483250.56699999998</v>
      </c>
      <c r="G147" s="16">
        <v>33650.866999999998</v>
      </c>
      <c r="H147" s="16">
        <v>24425.766</v>
      </c>
      <c r="I147" s="16">
        <v>10993.767</v>
      </c>
      <c r="J147" s="16">
        <v>79108.528000000006</v>
      </c>
      <c r="K147" s="16">
        <v>9938.9869999999992</v>
      </c>
      <c r="L147" s="16">
        <v>1564.742</v>
      </c>
      <c r="M147" s="16">
        <v>4374.1840000000002</v>
      </c>
      <c r="N147" s="16">
        <v>3800.7260000000001</v>
      </c>
      <c r="O147" s="16">
        <v>77.710999999999999</v>
      </c>
      <c r="W147" s="2"/>
    </row>
    <row r="148" spans="1:23" x14ac:dyDescent="0.25">
      <c r="A148" s="21">
        <v>42776</v>
      </c>
      <c r="B148" s="21">
        <v>42790</v>
      </c>
      <c r="C148" s="16">
        <f t="shared" si="5"/>
        <v>920361.61300000024</v>
      </c>
      <c r="D148" s="16">
        <v>155333.66899999999</v>
      </c>
      <c r="E148" s="16">
        <v>125714.145</v>
      </c>
      <c r="F148" s="16">
        <v>472465.98300000001</v>
      </c>
      <c r="G148" s="16">
        <v>33401.697</v>
      </c>
      <c r="H148" s="16">
        <v>24212.245999999999</v>
      </c>
      <c r="I148" s="16">
        <v>11048.465</v>
      </c>
      <c r="J148" s="16">
        <v>78205.364000000001</v>
      </c>
      <c r="K148" s="16">
        <v>9747.4869999999992</v>
      </c>
      <c r="L148" s="16">
        <v>1966.4690000000001</v>
      </c>
      <c r="M148" s="16">
        <v>4403.0990000000002</v>
      </c>
      <c r="N148" s="16">
        <v>3801.498</v>
      </c>
      <c r="O148" s="16">
        <v>61.491</v>
      </c>
      <c r="W148" s="2"/>
    </row>
    <row r="149" spans="1:23" x14ac:dyDescent="0.25">
      <c r="A149" s="21">
        <v>42790</v>
      </c>
      <c r="B149" s="21">
        <v>42804</v>
      </c>
      <c r="C149" s="16">
        <f t="shared" si="5"/>
        <v>919284.29</v>
      </c>
      <c r="D149" s="16">
        <v>161645.49900000001</v>
      </c>
      <c r="E149" s="16">
        <v>127392.80899999999</v>
      </c>
      <c r="F149" s="16">
        <v>463946.24300000002</v>
      </c>
      <c r="G149" s="16">
        <v>33122.972999999998</v>
      </c>
      <c r="H149" s="16">
        <v>24459.05</v>
      </c>
      <c r="I149" s="16">
        <v>11179.200999999999</v>
      </c>
      <c r="J149" s="16">
        <v>77443.173999999999</v>
      </c>
      <c r="K149" s="16">
        <v>9827.2880000000005</v>
      </c>
      <c r="L149" s="16">
        <v>2016.4690000000001</v>
      </c>
      <c r="M149" s="16">
        <v>4402.4269999999997</v>
      </c>
      <c r="N149" s="16">
        <v>3802.3229999999999</v>
      </c>
      <c r="O149" s="16">
        <v>46.834000000000003</v>
      </c>
      <c r="W149" s="2"/>
    </row>
    <row r="150" spans="1:23" x14ac:dyDescent="0.25">
      <c r="A150" s="21">
        <v>42804</v>
      </c>
      <c r="B150" s="21">
        <v>42818</v>
      </c>
      <c r="C150" s="16">
        <f t="shared" si="5"/>
        <v>925144.86400000006</v>
      </c>
      <c r="D150" s="16">
        <v>162008.39300000001</v>
      </c>
      <c r="E150" s="16">
        <v>132678.17000000001</v>
      </c>
      <c r="F150" s="16">
        <v>465598.717</v>
      </c>
      <c r="G150" s="16">
        <v>32706.888999999999</v>
      </c>
      <c r="H150" s="16">
        <v>23822.449000000001</v>
      </c>
      <c r="I150" s="16">
        <v>11261.455</v>
      </c>
      <c r="J150" s="16">
        <v>77227.788</v>
      </c>
      <c r="K150" s="16">
        <v>9615.8410000000003</v>
      </c>
      <c r="L150" s="16">
        <v>1965.9690000000001</v>
      </c>
      <c r="M150" s="16">
        <v>4393.835</v>
      </c>
      <c r="N150" s="16">
        <v>3803.0320000000002</v>
      </c>
      <c r="O150" s="16">
        <v>62.326000000000001</v>
      </c>
      <c r="W150" s="2"/>
    </row>
    <row r="151" spans="1:23" x14ac:dyDescent="0.25">
      <c r="A151" s="21">
        <v>42818</v>
      </c>
      <c r="B151" s="21">
        <v>42832</v>
      </c>
      <c r="C151" s="16">
        <f t="shared" ref="C151:C158" si="6">SUM(D151:O151)</f>
        <v>934147.51599999983</v>
      </c>
      <c r="D151" s="16">
        <v>169984.856</v>
      </c>
      <c r="E151" s="16">
        <v>129047.636</v>
      </c>
      <c r="F151" s="16">
        <v>467260.99</v>
      </c>
      <c r="G151" s="16">
        <v>32715.462</v>
      </c>
      <c r="H151" s="16">
        <v>25061.278999999999</v>
      </c>
      <c r="I151" s="16">
        <v>11318.949000000001</v>
      </c>
      <c r="J151" s="16">
        <v>78645.881999999998</v>
      </c>
      <c r="K151" s="16">
        <v>9693.2749999999996</v>
      </c>
      <c r="L151" s="16">
        <v>2515.806</v>
      </c>
      <c r="M151" s="16">
        <v>4033.0459999999998</v>
      </c>
      <c r="N151" s="16">
        <v>3789.7820000000002</v>
      </c>
      <c r="O151" s="16">
        <v>80.552999999999997</v>
      </c>
      <c r="W151" s="2"/>
    </row>
    <row r="152" spans="1:23" x14ac:dyDescent="0.25">
      <c r="A152" s="21">
        <v>42832</v>
      </c>
      <c r="B152" s="21">
        <v>42846</v>
      </c>
      <c r="C152" s="16">
        <f t="shared" si="6"/>
        <v>946578.65199999989</v>
      </c>
      <c r="D152" s="16">
        <v>172382.147</v>
      </c>
      <c r="E152" s="16">
        <v>137619.796</v>
      </c>
      <c r="F152" s="16">
        <v>468036.54399999999</v>
      </c>
      <c r="G152" s="16">
        <v>32722.656999999999</v>
      </c>
      <c r="H152" s="16">
        <v>25454.95</v>
      </c>
      <c r="I152" s="16">
        <v>11413.601999999999</v>
      </c>
      <c r="J152" s="16">
        <v>78355.157999999996</v>
      </c>
      <c r="K152" s="16">
        <v>9748.4580000000005</v>
      </c>
      <c r="L152" s="16">
        <v>2550.558</v>
      </c>
      <c r="M152" s="16">
        <v>4068.1280000000002</v>
      </c>
      <c r="N152" s="16">
        <v>4164.8540000000003</v>
      </c>
      <c r="O152" s="16">
        <v>61.8</v>
      </c>
      <c r="W152" s="2"/>
    </row>
    <row r="153" spans="1:23" x14ac:dyDescent="0.25">
      <c r="A153" s="21">
        <v>42846</v>
      </c>
      <c r="B153" s="21">
        <v>42860</v>
      </c>
      <c r="C153" s="16">
        <f t="shared" si="6"/>
        <v>958738.43700000003</v>
      </c>
      <c r="D153" s="16">
        <v>180296.30300000001</v>
      </c>
      <c r="E153" s="16">
        <v>134604.84899999999</v>
      </c>
      <c r="F153" s="16">
        <v>471684.66899999999</v>
      </c>
      <c r="G153" s="16">
        <v>33151.794000000002</v>
      </c>
      <c r="H153" s="16">
        <v>26903.868999999999</v>
      </c>
      <c r="I153" s="16">
        <v>11582.957</v>
      </c>
      <c r="J153" s="16">
        <v>80115.626000000004</v>
      </c>
      <c r="K153" s="16">
        <v>9470.2139999999999</v>
      </c>
      <c r="L153" s="16">
        <v>2550.183</v>
      </c>
      <c r="M153" s="16">
        <v>4156.5469999999996</v>
      </c>
      <c r="N153" s="16">
        <v>4165.7529999999997</v>
      </c>
      <c r="O153" s="16">
        <v>55.673000000000002</v>
      </c>
      <c r="W153" s="2"/>
    </row>
    <row r="154" spans="1:23" x14ac:dyDescent="0.25">
      <c r="A154" s="21">
        <v>42860</v>
      </c>
      <c r="B154" s="21">
        <v>42877</v>
      </c>
      <c r="C154" s="16">
        <f t="shared" si="6"/>
        <v>947227.99100000004</v>
      </c>
      <c r="D154" s="16">
        <v>168100.883</v>
      </c>
      <c r="E154" s="16">
        <v>130065.06299999999</v>
      </c>
      <c r="F154" s="16">
        <v>473698.109</v>
      </c>
      <c r="G154" s="16">
        <v>35504.546000000002</v>
      </c>
      <c r="H154" s="16">
        <v>26828.583999999999</v>
      </c>
      <c r="I154" s="16">
        <v>11916.415000000001</v>
      </c>
      <c r="J154" s="16">
        <v>80729.179999999993</v>
      </c>
      <c r="K154" s="16">
        <v>9451.9380000000001</v>
      </c>
      <c r="L154" s="16">
        <v>2550.183</v>
      </c>
      <c r="M154" s="16">
        <v>4125.4809999999998</v>
      </c>
      <c r="N154" s="16">
        <v>4166.9369999999999</v>
      </c>
      <c r="O154" s="16">
        <v>90.671999999999997</v>
      </c>
      <c r="W154" s="2"/>
    </row>
    <row r="155" spans="1:23" x14ac:dyDescent="0.25">
      <c r="A155" s="21">
        <v>42873</v>
      </c>
      <c r="B155" s="21">
        <v>42888</v>
      </c>
      <c r="C155" s="16">
        <f t="shared" si="6"/>
        <v>979140.59899999993</v>
      </c>
      <c r="D155" s="16">
        <v>187141.61</v>
      </c>
      <c r="E155" s="16">
        <v>124330.618</v>
      </c>
      <c r="F155" s="16">
        <v>488422.47</v>
      </c>
      <c r="G155" s="16">
        <v>37764.391000000003</v>
      </c>
      <c r="H155" s="16">
        <v>28142.887999999999</v>
      </c>
      <c r="I155" s="16">
        <v>11995.916999999999</v>
      </c>
      <c r="J155" s="16">
        <v>81111.205000000002</v>
      </c>
      <c r="K155" s="16">
        <v>9623.8880000000008</v>
      </c>
      <c r="L155" s="16">
        <v>2230.183</v>
      </c>
      <c r="M155" s="16">
        <v>4124.4110000000001</v>
      </c>
      <c r="N155" s="16">
        <v>4168.5389999999998</v>
      </c>
      <c r="O155" s="16">
        <v>84.478999999999999</v>
      </c>
      <c r="W155" s="2"/>
    </row>
    <row r="156" spans="1:23" x14ac:dyDescent="0.25">
      <c r="A156" s="21">
        <v>42888</v>
      </c>
      <c r="B156" s="21">
        <v>42902</v>
      </c>
      <c r="C156" s="16">
        <f t="shared" si="6"/>
        <v>963501.7350000001</v>
      </c>
      <c r="D156" s="16">
        <v>166913.20300000001</v>
      </c>
      <c r="E156" s="16">
        <v>123876.827</v>
      </c>
      <c r="F156" s="16">
        <v>492654.158</v>
      </c>
      <c r="G156" s="16">
        <v>38074.506000000001</v>
      </c>
      <c r="H156" s="16">
        <v>28912.458999999999</v>
      </c>
      <c r="I156" s="16">
        <v>12153.652</v>
      </c>
      <c r="J156" s="16">
        <v>80952.553</v>
      </c>
      <c r="K156" s="16">
        <v>9941.2099999999991</v>
      </c>
      <c r="L156" s="16">
        <v>2226.0949999999998</v>
      </c>
      <c r="M156" s="16">
        <v>3524.23</v>
      </c>
      <c r="N156" s="16">
        <v>4225.9570000000003</v>
      </c>
      <c r="O156" s="16">
        <v>46.884999999999998</v>
      </c>
      <c r="W156" s="2"/>
    </row>
    <row r="157" spans="1:23" x14ac:dyDescent="0.25">
      <c r="A157" s="21">
        <v>42902</v>
      </c>
      <c r="B157" s="21">
        <v>42916</v>
      </c>
      <c r="C157" s="16">
        <f t="shared" si="6"/>
        <v>983332.7350000001</v>
      </c>
      <c r="D157" s="16">
        <v>182754.375</v>
      </c>
      <c r="E157" s="16">
        <v>125775.739</v>
      </c>
      <c r="F157" s="16">
        <v>492474.16100000002</v>
      </c>
      <c r="G157" s="16">
        <v>40538.248</v>
      </c>
      <c r="H157" s="16">
        <v>30129.68</v>
      </c>
      <c r="I157" s="16">
        <v>12225.388000000001</v>
      </c>
      <c r="J157" s="16">
        <v>78923.231</v>
      </c>
      <c r="K157" s="16">
        <v>9898.3649999999998</v>
      </c>
      <c r="L157" s="16">
        <v>2200.933</v>
      </c>
      <c r="M157" s="16">
        <v>4150.2640000000001</v>
      </c>
      <c r="N157" s="16">
        <v>4219.6760000000004</v>
      </c>
      <c r="O157" s="16">
        <v>42.674999999999997</v>
      </c>
      <c r="W157" s="2"/>
    </row>
    <row r="158" spans="1:23" x14ac:dyDescent="0.25">
      <c r="A158" s="21">
        <v>42916</v>
      </c>
      <c r="B158" s="21">
        <v>42930</v>
      </c>
      <c r="C158" s="16">
        <f t="shared" si="6"/>
        <v>984310.50499999977</v>
      </c>
      <c r="D158" s="16">
        <v>178001.32699999999</v>
      </c>
      <c r="E158" s="16">
        <v>124960.70600000001</v>
      </c>
      <c r="F158" s="16">
        <v>495134.103</v>
      </c>
      <c r="G158" s="16">
        <v>41758.807999999997</v>
      </c>
      <c r="H158" s="16">
        <v>30348.539000000001</v>
      </c>
      <c r="I158" s="16">
        <v>12256.619000000001</v>
      </c>
      <c r="J158" s="16">
        <v>80884.379000000001</v>
      </c>
      <c r="K158" s="16">
        <v>9914.8029999999999</v>
      </c>
      <c r="L158" s="16">
        <v>2125.7280000000001</v>
      </c>
      <c r="M158" s="16">
        <v>4136.8270000000002</v>
      </c>
      <c r="N158" s="16">
        <v>4749.3620000000001</v>
      </c>
      <c r="O158" s="16">
        <v>39.304000000000002</v>
      </c>
      <c r="W158" s="2"/>
    </row>
    <row r="159" spans="1:23" x14ac:dyDescent="0.25">
      <c r="A159" s="21">
        <v>42930</v>
      </c>
      <c r="B159" s="21">
        <v>42944</v>
      </c>
      <c r="C159" s="16">
        <f t="shared" ref="C159:C171" si="7">(SUM(D159:O159))</f>
        <v>1010142.1009999999</v>
      </c>
      <c r="D159" s="16">
        <v>184206.579</v>
      </c>
      <c r="E159" s="16">
        <v>133550.05100000001</v>
      </c>
      <c r="F159" s="16">
        <v>508304.45799999998</v>
      </c>
      <c r="G159" s="16">
        <v>41665.936999999998</v>
      </c>
      <c r="H159" s="16">
        <v>29896.795999999998</v>
      </c>
      <c r="I159" s="16">
        <v>12270.495000000001</v>
      </c>
      <c r="J159" s="16">
        <v>79104.232999999993</v>
      </c>
      <c r="K159" s="16">
        <v>10104.549000000001</v>
      </c>
      <c r="L159" s="16">
        <v>2125.5219999999999</v>
      </c>
      <c r="M159" s="16">
        <v>4136.71</v>
      </c>
      <c r="N159" s="16">
        <v>4736.5749999999998</v>
      </c>
      <c r="O159" s="16">
        <v>40.195999999999998</v>
      </c>
      <c r="W159" s="2"/>
    </row>
    <row r="160" spans="1:23" x14ac:dyDescent="0.25">
      <c r="A160" s="21">
        <v>42944</v>
      </c>
      <c r="B160" s="21">
        <v>42958</v>
      </c>
      <c r="C160" s="16">
        <f t="shared" si="7"/>
        <v>1005604.03</v>
      </c>
      <c r="D160" s="16">
        <v>179902.67600000001</v>
      </c>
      <c r="E160" s="16">
        <v>122624.751</v>
      </c>
      <c r="F160" s="16">
        <v>515058.84499999997</v>
      </c>
      <c r="G160" s="16">
        <v>42240.180999999997</v>
      </c>
      <c r="H160" s="16">
        <v>30060.753000000001</v>
      </c>
      <c r="I160" s="16">
        <v>12178.191000000001</v>
      </c>
      <c r="J160" s="16">
        <v>81326.377999999997</v>
      </c>
      <c r="K160" s="16">
        <v>10289.977999999999</v>
      </c>
      <c r="L160" s="16">
        <v>2095.1469999999999</v>
      </c>
      <c r="M160" s="16">
        <v>4376.4660000000003</v>
      </c>
      <c r="N160" s="16">
        <v>5387.3440000000001</v>
      </c>
      <c r="O160" s="16">
        <v>63.32</v>
      </c>
      <c r="W160" s="2"/>
    </row>
    <row r="161" spans="1:23" x14ac:dyDescent="0.25">
      <c r="A161" s="21">
        <v>42958</v>
      </c>
      <c r="B161" s="21">
        <v>42972</v>
      </c>
      <c r="C161" s="16">
        <f t="shared" si="7"/>
        <v>1023951.201</v>
      </c>
      <c r="D161" s="16">
        <v>185779.231</v>
      </c>
      <c r="E161" s="16">
        <v>129407.076</v>
      </c>
      <c r="F161" s="16">
        <v>521878.614</v>
      </c>
      <c r="G161" s="16">
        <v>42514.737000000001</v>
      </c>
      <c r="H161" s="16">
        <v>29549.972000000002</v>
      </c>
      <c r="I161" s="16">
        <v>12329.46</v>
      </c>
      <c r="J161" s="16">
        <v>80426.414999999994</v>
      </c>
      <c r="K161" s="16">
        <v>10068.475</v>
      </c>
      <c r="L161" s="16">
        <v>2170.1469999999999</v>
      </c>
      <c r="M161" s="16">
        <v>4377.5640000000003</v>
      </c>
      <c r="N161" s="16">
        <v>5388.2610000000004</v>
      </c>
      <c r="O161" s="16">
        <v>61.249000000000002</v>
      </c>
      <c r="W161" s="2"/>
    </row>
    <row r="162" spans="1:23" x14ac:dyDescent="0.25">
      <c r="A162" s="21">
        <v>42972</v>
      </c>
      <c r="B162" s="21">
        <v>42986</v>
      </c>
      <c r="C162" s="16">
        <f t="shared" si="7"/>
        <v>1022074.724</v>
      </c>
      <c r="D162" s="16">
        <v>192645.177</v>
      </c>
      <c r="E162" s="16">
        <v>122375.74800000001</v>
      </c>
      <c r="F162" s="16">
        <v>518902.53</v>
      </c>
      <c r="G162" s="16">
        <v>41104.678999999996</v>
      </c>
      <c r="H162" s="16">
        <v>29731.553</v>
      </c>
      <c r="I162" s="16">
        <v>12278.031000000001</v>
      </c>
      <c r="J162" s="16">
        <v>82405.983999999997</v>
      </c>
      <c r="K162" s="16">
        <v>10318.59</v>
      </c>
      <c r="L162" s="16">
        <v>2156.1469999999999</v>
      </c>
      <c r="M162" s="16">
        <v>4402.0169999999998</v>
      </c>
      <c r="N162" s="16">
        <v>5709.6090000000004</v>
      </c>
      <c r="O162" s="16">
        <v>44.658999999999999</v>
      </c>
      <c r="W162" s="2"/>
    </row>
    <row r="163" spans="1:23" x14ac:dyDescent="0.25">
      <c r="A163" s="21">
        <v>42986</v>
      </c>
      <c r="B163" s="21">
        <v>43000</v>
      </c>
      <c r="C163" s="16">
        <f t="shared" si="7"/>
        <v>1004214.4419999998</v>
      </c>
      <c r="D163" s="16">
        <v>169943.88699999999</v>
      </c>
      <c r="E163" s="16">
        <v>127150.723</v>
      </c>
      <c r="F163" s="16">
        <v>518918.06</v>
      </c>
      <c r="G163" s="16">
        <v>41002.546999999999</v>
      </c>
      <c r="H163" s="16">
        <v>29866.079000000002</v>
      </c>
      <c r="I163" s="16">
        <v>12876.781000000001</v>
      </c>
      <c r="J163" s="16">
        <v>82701.118000000002</v>
      </c>
      <c r="K163" s="16">
        <v>9466.7710000000006</v>
      </c>
      <c r="L163" s="16">
        <v>2155.6469999999999</v>
      </c>
      <c r="M163" s="16">
        <v>4374.72</v>
      </c>
      <c r="N163" s="16">
        <v>5710.5069999999996</v>
      </c>
      <c r="O163" s="16">
        <v>47.601999999999997</v>
      </c>
      <c r="W163" s="2"/>
    </row>
    <row r="164" spans="1:23" x14ac:dyDescent="0.25">
      <c r="A164" s="21">
        <v>43000</v>
      </c>
      <c r="B164" s="21">
        <v>43014</v>
      </c>
      <c r="C164" s="16">
        <v>1023792.963</v>
      </c>
      <c r="D164" s="16">
        <v>181109.18599999999</v>
      </c>
      <c r="E164" s="16">
        <v>128486.04300000001</v>
      </c>
      <c r="F164" s="16">
        <v>524728.44900000002</v>
      </c>
      <c r="G164" s="16">
        <v>38595.921000000002</v>
      </c>
      <c r="H164" s="16">
        <v>31091.600999999999</v>
      </c>
      <c r="I164" s="16">
        <v>12932.753000000001</v>
      </c>
      <c r="J164" s="16">
        <v>84953.634000000005</v>
      </c>
      <c r="K164" s="16">
        <v>9648.4240000000009</v>
      </c>
      <c r="L164" s="16">
        <v>2155.6469999999999</v>
      </c>
      <c r="M164" s="16">
        <v>4375.3149999999996</v>
      </c>
      <c r="N164" s="16">
        <v>5672.808</v>
      </c>
      <c r="O164" s="16">
        <v>43.182000000000002</v>
      </c>
      <c r="W164" s="2"/>
    </row>
    <row r="165" spans="1:23" x14ac:dyDescent="0.25">
      <c r="A165" s="21">
        <v>43014</v>
      </c>
      <c r="B165" s="21">
        <v>43028</v>
      </c>
      <c r="C165" s="16">
        <f t="shared" si="7"/>
        <v>1030466.9439999999</v>
      </c>
      <c r="D165" s="16">
        <v>176541.552</v>
      </c>
      <c r="E165" s="16">
        <v>132596.40400000001</v>
      </c>
      <c r="F165" s="16">
        <v>531308.88300000003</v>
      </c>
      <c r="G165" s="16">
        <v>38190.552000000003</v>
      </c>
      <c r="H165" s="16">
        <v>30616.098000000002</v>
      </c>
      <c r="I165" s="16">
        <v>12981.525999999998</v>
      </c>
      <c r="J165" s="16">
        <v>86583.15</v>
      </c>
      <c r="K165" s="16">
        <v>9339.9159999999993</v>
      </c>
      <c r="L165" s="16">
        <v>2157.2869999999998</v>
      </c>
      <c r="M165" s="16">
        <v>4395.07</v>
      </c>
      <c r="N165" s="16">
        <v>5705.8890000000001</v>
      </c>
      <c r="O165" s="16">
        <v>50.616999999999997</v>
      </c>
      <c r="W165" s="2"/>
    </row>
    <row r="166" spans="1:23" x14ac:dyDescent="0.25">
      <c r="A166" s="21">
        <v>43028</v>
      </c>
      <c r="B166" s="21">
        <v>43042</v>
      </c>
      <c r="C166" s="16">
        <f t="shared" si="7"/>
        <v>1054028.0929999999</v>
      </c>
      <c r="D166" s="16">
        <v>187103.14600000001</v>
      </c>
      <c r="E166" s="16">
        <v>139255.321</v>
      </c>
      <c r="F166" s="16">
        <v>533317.29399999999</v>
      </c>
      <c r="G166" s="16">
        <v>37814.798000000003</v>
      </c>
      <c r="H166" s="16">
        <v>30649.521000000001</v>
      </c>
      <c r="I166" s="16">
        <v>12926.018</v>
      </c>
      <c r="J166" s="16">
        <v>87862.903000000006</v>
      </c>
      <c r="K166" s="16">
        <v>9489.1769999999997</v>
      </c>
      <c r="L166" s="16">
        <v>2136.931</v>
      </c>
      <c r="M166" s="16">
        <v>4480.8909999999996</v>
      </c>
      <c r="N166" s="16">
        <v>8940.0149999999994</v>
      </c>
      <c r="O166" s="16">
        <v>52.078000000000003</v>
      </c>
      <c r="W166" s="2"/>
    </row>
    <row r="167" spans="1:23" x14ac:dyDescent="0.25">
      <c r="A167" s="21">
        <v>43042</v>
      </c>
      <c r="B167" s="21">
        <v>43056</v>
      </c>
      <c r="C167" s="16">
        <f t="shared" si="7"/>
        <v>1069885.9939999999</v>
      </c>
      <c r="D167" s="16">
        <v>186677.37899999999</v>
      </c>
      <c r="E167" s="16">
        <v>153173.745</v>
      </c>
      <c r="F167" s="16">
        <v>537291.598</v>
      </c>
      <c r="G167" s="16">
        <v>37630.553</v>
      </c>
      <c r="H167" s="16">
        <v>30229.606</v>
      </c>
      <c r="I167" s="16">
        <v>13044.370999999999</v>
      </c>
      <c r="J167" s="16">
        <v>86388.114000000001</v>
      </c>
      <c r="K167" s="16">
        <v>9700.8140000000003</v>
      </c>
      <c r="L167" s="16">
        <v>2126.7060000000001</v>
      </c>
      <c r="M167" s="16">
        <v>4616.8549999999996</v>
      </c>
      <c r="N167" s="16">
        <v>8941.0740000000005</v>
      </c>
      <c r="O167" s="16">
        <v>65.179000000000002</v>
      </c>
      <c r="W167" s="2"/>
    </row>
    <row r="168" spans="1:23" x14ac:dyDescent="0.25">
      <c r="A168" s="21">
        <v>43056</v>
      </c>
      <c r="B168" s="21">
        <v>43070</v>
      </c>
      <c r="C168" s="16">
        <f t="shared" si="7"/>
        <v>1082570.679</v>
      </c>
      <c r="D168" s="16">
        <v>198852.19899999999</v>
      </c>
      <c r="E168" s="16">
        <v>150623.16</v>
      </c>
      <c r="F168" s="16">
        <v>538510.21</v>
      </c>
      <c r="G168" s="16">
        <v>35984.771999999997</v>
      </c>
      <c r="H168" s="16">
        <v>31593.937999999998</v>
      </c>
      <c r="I168" s="16">
        <v>13191.72</v>
      </c>
      <c r="J168" s="16">
        <v>88719.978000000003</v>
      </c>
      <c r="K168" s="16">
        <v>9688.6370000000006</v>
      </c>
      <c r="L168" s="16">
        <v>2015.4369999999999</v>
      </c>
      <c r="M168" s="16">
        <v>4611.2870000000003</v>
      </c>
      <c r="N168" s="16">
        <v>8642.3009999999995</v>
      </c>
      <c r="O168" s="16">
        <v>137.04</v>
      </c>
      <c r="W168" s="2"/>
    </row>
    <row r="169" spans="1:23" x14ac:dyDescent="0.25">
      <c r="A169" s="21">
        <v>43070</v>
      </c>
      <c r="B169" s="21">
        <v>43084</v>
      </c>
      <c r="C169" s="16">
        <f t="shared" si="7"/>
        <v>1062263.4260000002</v>
      </c>
      <c r="D169" s="16">
        <v>183741.10699999999</v>
      </c>
      <c r="E169" s="16">
        <v>145295.27499999999</v>
      </c>
      <c r="F169" s="16">
        <v>538942.402</v>
      </c>
      <c r="G169" s="16">
        <v>35522.016000000003</v>
      </c>
      <c r="H169" s="16">
        <v>30223.953000000001</v>
      </c>
      <c r="I169" s="16">
        <v>13809.242</v>
      </c>
      <c r="J169" s="16">
        <v>89909.892999999996</v>
      </c>
      <c r="K169" s="16">
        <v>9468.2999999999993</v>
      </c>
      <c r="L169" s="16">
        <v>1995.6</v>
      </c>
      <c r="M169" s="16">
        <v>4604.232</v>
      </c>
      <c r="N169" s="16">
        <v>8643.4220000000005</v>
      </c>
      <c r="O169" s="16">
        <v>107.98399999999999</v>
      </c>
      <c r="W169" s="2"/>
    </row>
    <row r="170" spans="1:23" x14ac:dyDescent="0.25">
      <c r="A170" s="21">
        <v>43084</v>
      </c>
      <c r="B170" s="21">
        <v>43098</v>
      </c>
      <c r="C170" s="16">
        <f t="shared" si="7"/>
        <v>1077877.6810000001</v>
      </c>
      <c r="D170" s="16">
        <v>193723.47500000001</v>
      </c>
      <c r="E170" s="16">
        <v>149588.36900000001</v>
      </c>
      <c r="F170" s="16">
        <v>535275.80599999998</v>
      </c>
      <c r="G170" s="16">
        <v>34962.508000000002</v>
      </c>
      <c r="H170" s="16">
        <v>29880.755000000001</v>
      </c>
      <c r="I170" s="16">
        <v>13945.312</v>
      </c>
      <c r="J170" s="16">
        <v>93959.99</v>
      </c>
      <c r="K170" s="16">
        <v>9740.4989999999998</v>
      </c>
      <c r="L170" s="16">
        <v>1995.4369999999999</v>
      </c>
      <c r="M170" s="16">
        <v>4693.9309999999996</v>
      </c>
      <c r="N170" s="16">
        <v>10068.888999999999</v>
      </c>
      <c r="O170" s="16">
        <v>42.71</v>
      </c>
      <c r="W170" s="2"/>
    </row>
    <row r="171" spans="1:23" x14ac:dyDescent="0.25">
      <c r="A171" s="25">
        <v>43098</v>
      </c>
      <c r="B171" s="25">
        <v>43112</v>
      </c>
      <c r="C171" s="26">
        <f t="shared" si="7"/>
        <v>1073745.6669999999</v>
      </c>
      <c r="D171" s="26">
        <v>192117.372</v>
      </c>
      <c r="E171" s="26">
        <v>142095.785</v>
      </c>
      <c r="F171" s="26">
        <v>539491.424</v>
      </c>
      <c r="G171" s="26">
        <v>36872.909</v>
      </c>
      <c r="H171" s="26">
        <v>29453.915000000001</v>
      </c>
      <c r="I171" s="26">
        <v>13604.402</v>
      </c>
      <c r="J171" s="26">
        <v>93524.945000000007</v>
      </c>
      <c r="K171" s="26">
        <v>9646.9030000000002</v>
      </c>
      <c r="L171" s="26">
        <v>1956.951</v>
      </c>
      <c r="M171" s="26">
        <v>4878.1949999999997</v>
      </c>
      <c r="N171" s="26">
        <v>10062.815000000001</v>
      </c>
      <c r="O171" s="26">
        <v>40.051000000000002</v>
      </c>
      <c r="W171" s="2"/>
    </row>
    <row r="172" spans="1:23" x14ac:dyDescent="0.25">
      <c r="A172" s="46"/>
      <c r="B172" s="46"/>
      <c r="C172" s="42"/>
      <c r="D172" s="42"/>
      <c r="E172" s="42"/>
      <c r="F172" s="42"/>
      <c r="G172" s="42"/>
      <c r="I172" s="42"/>
      <c r="J172" s="42"/>
      <c r="K172" s="42"/>
      <c r="L172" s="42"/>
      <c r="M172" s="42"/>
      <c r="N172" s="42"/>
      <c r="O172" s="42"/>
      <c r="W172" s="2"/>
    </row>
    <row r="173" spans="1:23" x14ac:dyDescent="0.25">
      <c r="A173" s="18" t="s">
        <v>27</v>
      </c>
      <c r="B173" s="28" t="s">
        <v>34</v>
      </c>
      <c r="C173" s="28"/>
      <c r="D173" s="28"/>
      <c r="E173" s="28"/>
      <c r="F173" s="28"/>
      <c r="G173" s="28"/>
      <c r="H173" s="28"/>
      <c r="I173" s="27"/>
      <c r="J173" s="27"/>
      <c r="K173" s="27"/>
      <c r="W173" s="2"/>
    </row>
    <row r="174" spans="1:23" x14ac:dyDescent="0.25">
      <c r="B174" s="28" t="s">
        <v>35</v>
      </c>
      <c r="C174" s="28"/>
      <c r="D174" s="28"/>
      <c r="E174" s="28"/>
      <c r="F174" s="28"/>
      <c r="G174" s="28"/>
      <c r="H174" s="28"/>
      <c r="I174" s="28"/>
      <c r="J174" s="28"/>
      <c r="K174" s="28"/>
      <c r="W174" s="2"/>
    </row>
    <row r="175" spans="1:23" x14ac:dyDescent="0.25">
      <c r="B175" s="28" t="s">
        <v>36</v>
      </c>
      <c r="C175" s="28"/>
      <c r="D175" s="28"/>
      <c r="E175" s="28"/>
      <c r="F175" s="28"/>
      <c r="G175" s="28"/>
      <c r="H175" s="28"/>
      <c r="I175" s="27"/>
      <c r="J175" s="27"/>
      <c r="K175" s="27"/>
      <c r="V175" s="2"/>
    </row>
    <row r="176" spans="1:23" ht="15.75" customHeight="1" x14ac:dyDescent="0.25">
      <c r="B176" s="54" t="s">
        <v>42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V176" s="2"/>
    </row>
    <row r="177" spans="1:27" x14ac:dyDescent="0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V177" s="2"/>
    </row>
    <row r="178" spans="1:27" x14ac:dyDescent="0.25">
      <c r="V178" s="2"/>
    </row>
    <row r="179" spans="1:27" x14ac:dyDescent="0.25">
      <c r="V179" s="2"/>
    </row>
    <row r="180" spans="1:27" x14ac:dyDescent="0.25">
      <c r="C180" s="4"/>
    </row>
    <row r="181" spans="1:27" x14ac:dyDescent="0.25">
      <c r="A181" s="32"/>
      <c r="C181" s="4"/>
      <c r="D181" s="32"/>
      <c r="E181" s="32"/>
      <c r="F181" s="32"/>
      <c r="I181" s="32"/>
      <c r="J181" s="32"/>
      <c r="K181" s="32"/>
      <c r="N181" s="32"/>
      <c r="O181" s="32"/>
      <c r="P181" s="32"/>
    </row>
    <row r="182" spans="1:27" x14ac:dyDescent="0.25">
      <c r="A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27" x14ac:dyDescent="0.25">
      <c r="C183" s="41"/>
      <c r="K183" s="32"/>
      <c r="L183" s="32"/>
      <c r="M183" s="32"/>
      <c r="N183" s="32"/>
      <c r="O183" s="32"/>
      <c r="P183" s="32"/>
      <c r="Q183" s="32"/>
      <c r="R183" s="32"/>
    </row>
    <row r="184" spans="1:27" x14ac:dyDescent="0.25">
      <c r="C184" s="32"/>
      <c r="D184" s="32"/>
      <c r="E184" s="32"/>
      <c r="F184" s="32"/>
      <c r="G184" s="32"/>
      <c r="H184" s="32"/>
      <c r="I184" s="32"/>
      <c r="K184" s="32"/>
      <c r="L184" s="32"/>
      <c r="M184" s="32"/>
      <c r="N184" s="32"/>
      <c r="O184" s="32"/>
      <c r="P184" s="32"/>
      <c r="Q184" s="32"/>
      <c r="R184" s="32"/>
    </row>
    <row r="185" spans="1:27" x14ac:dyDescent="0.25">
      <c r="C185" s="32"/>
      <c r="D185" s="32"/>
      <c r="F185" s="4"/>
      <c r="G185" s="32"/>
      <c r="H185" s="32"/>
      <c r="I185" s="32"/>
      <c r="K185" s="32"/>
      <c r="L185" s="32"/>
      <c r="M185" s="32"/>
      <c r="N185" s="32"/>
      <c r="O185" s="32"/>
      <c r="P185" s="32"/>
      <c r="Q185" s="32"/>
      <c r="R185" s="32"/>
    </row>
    <row r="186" spans="1:27" x14ac:dyDescent="0.25">
      <c r="C186" s="32"/>
      <c r="D186" s="32"/>
      <c r="F186" s="4"/>
      <c r="G186" s="32"/>
      <c r="H186" s="32"/>
      <c r="I186" s="32"/>
      <c r="K186" s="32"/>
      <c r="L186" s="32"/>
      <c r="M186" s="32"/>
      <c r="N186" s="32"/>
      <c r="O186" s="32"/>
      <c r="P186" s="32"/>
      <c r="Q186" s="32"/>
    </row>
    <row r="187" spans="1:27" x14ac:dyDescent="0.25">
      <c r="C187" s="32"/>
      <c r="F187" s="4"/>
      <c r="G187" s="32"/>
      <c r="I187" s="32"/>
      <c r="K187" s="32"/>
      <c r="L187" s="32"/>
      <c r="M187" s="32"/>
      <c r="N187" s="32"/>
      <c r="O187" s="32"/>
      <c r="P187" s="32"/>
      <c r="Q187" s="32"/>
    </row>
    <row r="188" spans="1:27" x14ac:dyDescent="0.25">
      <c r="C188" s="32"/>
      <c r="F188" s="4"/>
      <c r="G188" s="32"/>
      <c r="I188" s="32"/>
      <c r="K188" s="32"/>
      <c r="L188" s="32"/>
      <c r="M188" s="32"/>
      <c r="N188" s="32"/>
      <c r="O188" s="32"/>
      <c r="P188" s="32"/>
      <c r="Q188" s="32"/>
    </row>
    <row r="189" spans="1:27" x14ac:dyDescent="0.25">
      <c r="C189" s="32"/>
      <c r="F189" s="4"/>
      <c r="G189" s="32"/>
      <c r="I189" s="32"/>
      <c r="K189" s="32"/>
      <c r="L189" s="32"/>
      <c r="M189" s="32"/>
      <c r="N189" s="32"/>
      <c r="O189" s="32"/>
      <c r="P189" s="32"/>
      <c r="Q189" s="32"/>
    </row>
    <row r="190" spans="1:27" x14ac:dyDescent="0.25">
      <c r="C190" s="32"/>
      <c r="E190" s="32"/>
      <c r="F190" s="4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x14ac:dyDescent="0.25">
      <c r="C191" s="32"/>
      <c r="D191" s="32"/>
      <c r="E191" s="32"/>
      <c r="F191" s="4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x14ac:dyDescent="0.25">
      <c r="C192" s="32"/>
      <c r="D192" s="32"/>
      <c r="E192" s="32"/>
      <c r="F192" s="4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3:22" x14ac:dyDescent="0.25">
      <c r="C193" s="32"/>
      <c r="F193" s="4"/>
      <c r="G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3:22" x14ac:dyDescent="0.25">
      <c r="C194" s="32"/>
      <c r="F194" s="4"/>
      <c r="G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3:22" x14ac:dyDescent="0.25">
      <c r="C195" s="32"/>
      <c r="F195" s="4"/>
      <c r="G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3:22" x14ac:dyDescent="0.25">
      <c r="C196" s="32"/>
      <c r="F196" s="4"/>
      <c r="G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3:22" x14ac:dyDescent="0.25">
      <c r="C197" s="32"/>
      <c r="F197" s="4"/>
      <c r="G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3:22" x14ac:dyDescent="0.25">
      <c r="C198" s="32"/>
      <c r="F198" s="4"/>
      <c r="G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3:22" x14ac:dyDescent="0.25">
      <c r="C199" s="32"/>
      <c r="F199" s="4"/>
      <c r="G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3:22" x14ac:dyDescent="0.25">
      <c r="C200" s="32"/>
      <c r="F200" s="4"/>
      <c r="G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3" spans="3:22" x14ac:dyDescent="0.25">
      <c r="M203" s="32"/>
    </row>
    <row r="1048033" spans="2:4" hidden="1" x14ac:dyDescent="0.25">
      <c r="B1048033" s="53" t="s">
        <v>38</v>
      </c>
      <c r="C1048033" s="53"/>
      <c r="D1048033" s="53"/>
    </row>
    <row r="1048034" spans="2:4" ht="21" hidden="1" x14ac:dyDescent="0.35">
      <c r="B1048034" s="34" t="s">
        <v>39</v>
      </c>
      <c r="D1048034" s="35" t="s">
        <v>40</v>
      </c>
    </row>
    <row r="1048035" spans="2:4" hidden="1" x14ac:dyDescent="0.25"/>
  </sheetData>
  <mergeCells count="3">
    <mergeCell ref="A1:N1"/>
    <mergeCell ref="B1048033:D1048033"/>
    <mergeCell ref="B176:O17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3"/>
  <sheetViews>
    <sheetView view="pageBreakPreview" topLeftCell="A115" zoomScale="80" zoomScaleNormal="100" zoomScaleSheetLayoutView="80" workbookViewId="0">
      <pane ySplit="7" topLeftCell="A161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4.85546875" style="1" bestFit="1" customWidth="1"/>
    <col min="2" max="2" width="13.85546875" style="1" customWidth="1"/>
    <col min="3" max="3" width="14.7109375" style="1" customWidth="1"/>
    <col min="4" max="4" width="16.28515625" style="1" bestFit="1" customWidth="1"/>
    <col min="5" max="5" width="16.28515625" style="1" customWidth="1"/>
    <col min="6" max="6" width="15.85546875" style="1" bestFit="1" customWidth="1"/>
    <col min="7" max="7" width="16.28515625" style="1" customWidth="1"/>
    <col min="8" max="13" width="14.5703125" style="1" bestFit="1" customWidth="1"/>
    <col min="14" max="14" width="13.5703125" style="1" bestFit="1" customWidth="1"/>
    <col min="15" max="15" width="15.42578125" style="1" customWidth="1"/>
    <col min="16" max="16" width="13.5703125" style="1" bestFit="1" customWidth="1"/>
    <col min="17" max="17" width="9.140625" style="1"/>
    <col min="18" max="18" width="10" style="1" bestFit="1" customWidth="1"/>
    <col min="19" max="19" width="9.140625" style="1"/>
    <col min="20" max="20" width="12.7109375" style="1" customWidth="1"/>
    <col min="21" max="21" width="9.140625" style="1"/>
    <col min="22" max="22" width="13.7109375" style="1" customWidth="1"/>
    <col min="23" max="23" width="13.140625" style="1" customWidth="1"/>
    <col min="24" max="24" width="12.42578125" style="1" customWidth="1"/>
    <col min="25" max="16384" width="9.140625" style="1"/>
  </cols>
  <sheetData>
    <row r="1" spans="1:14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s="2" customFormat="1" ht="75.75" customHeight="1" x14ac:dyDescent="0.25">
      <c r="A2" s="19" t="s">
        <v>9</v>
      </c>
      <c r="B2" s="19" t="s">
        <v>18</v>
      </c>
      <c r="C2" s="19" t="s">
        <v>6</v>
      </c>
      <c r="D2" s="19" t="s">
        <v>21</v>
      </c>
      <c r="E2" s="19" t="s">
        <v>2</v>
      </c>
      <c r="F2" s="19" t="s">
        <v>3</v>
      </c>
      <c r="G2" s="19" t="s">
        <v>4</v>
      </c>
      <c r="H2" s="19" t="s">
        <v>1</v>
      </c>
      <c r="I2" s="19" t="s">
        <v>5</v>
      </c>
      <c r="J2" s="19" t="s">
        <v>7</v>
      </c>
      <c r="K2" s="19" t="s">
        <v>8</v>
      </c>
      <c r="L2" s="19" t="s">
        <v>20</v>
      </c>
      <c r="M2" s="4"/>
      <c r="N2" s="4"/>
    </row>
    <row r="3" spans="1:14" x14ac:dyDescent="0.25">
      <c r="A3" s="20">
        <v>40802</v>
      </c>
      <c r="B3" s="21">
        <v>40816</v>
      </c>
      <c r="C3" s="15">
        <f>SUM(D3:L3)</f>
        <v>324199.99</v>
      </c>
      <c r="D3" s="15">
        <v>36409.796000000002</v>
      </c>
      <c r="E3" s="15">
        <v>41294.269</v>
      </c>
      <c r="F3" s="15">
        <v>95783.475000000006</v>
      </c>
      <c r="G3" s="15">
        <v>14356.369000000001</v>
      </c>
      <c r="H3" s="15">
        <v>5489.1930000000002</v>
      </c>
      <c r="I3" s="15">
        <v>18738.225999999999</v>
      </c>
      <c r="J3" s="15">
        <v>64039.154999999999</v>
      </c>
      <c r="K3" s="15">
        <v>12049.312</v>
      </c>
      <c r="L3" s="15">
        <v>36040.195</v>
      </c>
      <c r="M3" s="4"/>
      <c r="N3" s="4"/>
    </row>
    <row r="4" spans="1:14" x14ac:dyDescent="0.25">
      <c r="A4" s="21">
        <v>40816</v>
      </c>
      <c r="B4" s="21">
        <v>40830</v>
      </c>
      <c r="C4" s="16">
        <f t="shared" ref="C4:C67" si="0">SUM(D4:L4)</f>
        <v>332706.163</v>
      </c>
      <c r="D4" s="16">
        <v>37269.057000000001</v>
      </c>
      <c r="E4" s="16">
        <v>39105.042999999998</v>
      </c>
      <c r="F4" s="16">
        <v>99615.217999999993</v>
      </c>
      <c r="G4" s="16">
        <v>14151.407999999999</v>
      </c>
      <c r="H4" s="16">
        <v>5693.34</v>
      </c>
      <c r="I4" s="16">
        <v>19615.767</v>
      </c>
      <c r="J4" s="16">
        <v>67465.423999999999</v>
      </c>
      <c r="K4" s="16">
        <v>12282.651</v>
      </c>
      <c r="L4" s="16">
        <v>37508.254999999997</v>
      </c>
      <c r="M4" s="4"/>
      <c r="N4" s="4"/>
    </row>
    <row r="5" spans="1:14" x14ac:dyDescent="0.25">
      <c r="A5" s="21">
        <v>40830</v>
      </c>
      <c r="B5" s="21">
        <v>40844</v>
      </c>
      <c r="C5" s="16">
        <f t="shared" si="0"/>
        <v>348276.28</v>
      </c>
      <c r="D5" s="16">
        <v>49902.044999999998</v>
      </c>
      <c r="E5" s="16">
        <v>40396.508999999998</v>
      </c>
      <c r="F5" s="16">
        <v>102615.58</v>
      </c>
      <c r="G5" s="16">
        <v>14203.79</v>
      </c>
      <c r="H5" s="16">
        <v>5509.3969999999999</v>
      </c>
      <c r="I5" s="16">
        <v>19725.2</v>
      </c>
      <c r="J5" s="16">
        <v>63982.646000000001</v>
      </c>
      <c r="K5" s="16">
        <v>14123.682000000001</v>
      </c>
      <c r="L5" s="16">
        <v>37817.430999999997</v>
      </c>
      <c r="M5" s="4"/>
      <c r="N5" s="4"/>
    </row>
    <row r="6" spans="1:14" x14ac:dyDescent="0.25">
      <c r="A6" s="21">
        <v>40844</v>
      </c>
      <c r="B6" s="21">
        <v>40858</v>
      </c>
      <c r="C6" s="16">
        <f t="shared" si="0"/>
        <v>341643.06299999997</v>
      </c>
      <c r="D6" s="16">
        <v>50073.360999999997</v>
      </c>
      <c r="E6" s="16">
        <v>41376.14</v>
      </c>
      <c r="F6" s="16">
        <v>100227.056</v>
      </c>
      <c r="G6" s="16">
        <v>13725.366</v>
      </c>
      <c r="H6" s="16">
        <v>5351.3829999999998</v>
      </c>
      <c r="I6" s="16">
        <v>17630.742999999999</v>
      </c>
      <c r="J6" s="16">
        <v>63993.688000000002</v>
      </c>
      <c r="K6" s="16">
        <v>13211.841</v>
      </c>
      <c r="L6" s="16">
        <v>36053.485000000001</v>
      </c>
      <c r="M6" s="4"/>
      <c r="N6" s="4"/>
    </row>
    <row r="7" spans="1:14" x14ac:dyDescent="0.25">
      <c r="A7" s="21">
        <v>40858</v>
      </c>
      <c r="B7" s="21">
        <v>40872</v>
      </c>
      <c r="C7" s="16">
        <f t="shared" si="0"/>
        <v>351150.42399999994</v>
      </c>
      <c r="D7" s="16">
        <v>49649.366999999998</v>
      </c>
      <c r="E7" s="16">
        <v>42093.036</v>
      </c>
      <c r="F7" s="16">
        <v>103261.14599999999</v>
      </c>
      <c r="G7" s="16">
        <v>13580.723</v>
      </c>
      <c r="H7" s="16">
        <v>5255.49</v>
      </c>
      <c r="I7" s="16">
        <v>17564.175999999999</v>
      </c>
      <c r="J7" s="16">
        <v>68834.466</v>
      </c>
      <c r="K7" s="16">
        <v>13427.111000000001</v>
      </c>
      <c r="L7" s="16">
        <v>37484.909</v>
      </c>
      <c r="M7" s="4"/>
      <c r="N7" s="4"/>
    </row>
    <row r="8" spans="1:14" x14ac:dyDescent="0.25">
      <c r="A8" s="21">
        <v>40872</v>
      </c>
      <c r="B8" s="21">
        <v>40886</v>
      </c>
      <c r="C8" s="16">
        <f t="shared" si="0"/>
        <v>359948.20499999996</v>
      </c>
      <c r="D8" s="16">
        <v>48529.292000000001</v>
      </c>
      <c r="E8" s="16">
        <v>39887.499000000003</v>
      </c>
      <c r="F8" s="16">
        <v>108750.505</v>
      </c>
      <c r="G8" s="16">
        <v>14288.066000000001</v>
      </c>
      <c r="H8" s="16">
        <v>5472.6270000000004</v>
      </c>
      <c r="I8" s="16">
        <v>18177.044000000002</v>
      </c>
      <c r="J8" s="16">
        <v>72553.48</v>
      </c>
      <c r="K8" s="16">
        <v>13613.326999999999</v>
      </c>
      <c r="L8" s="16">
        <v>38676.364999999998</v>
      </c>
      <c r="M8" s="4"/>
      <c r="N8" s="4"/>
    </row>
    <row r="9" spans="1:14" x14ac:dyDescent="0.25">
      <c r="A9" s="21">
        <v>40886</v>
      </c>
      <c r="B9" s="21">
        <v>40900</v>
      </c>
      <c r="C9" s="16">
        <f t="shared" si="0"/>
        <v>351713.45599999995</v>
      </c>
      <c r="D9" s="16">
        <v>48681.692000000003</v>
      </c>
      <c r="E9" s="16">
        <v>43924.642</v>
      </c>
      <c r="F9" s="16">
        <v>103856.2</v>
      </c>
      <c r="G9" s="16">
        <v>14026.117</v>
      </c>
      <c r="H9" s="16">
        <v>5302.2579999999998</v>
      </c>
      <c r="I9" s="16">
        <v>17891.914000000001</v>
      </c>
      <c r="J9" s="16">
        <v>65600.835999999996</v>
      </c>
      <c r="K9" s="16">
        <v>14083.224</v>
      </c>
      <c r="L9" s="16">
        <v>38346.572999999997</v>
      </c>
      <c r="M9" s="4"/>
      <c r="N9" s="4"/>
    </row>
    <row r="10" spans="1:14" x14ac:dyDescent="0.25">
      <c r="A10" s="21">
        <v>40900</v>
      </c>
      <c r="B10" s="21">
        <v>40914</v>
      </c>
      <c r="C10" s="16">
        <f t="shared" si="0"/>
        <v>362373.90600000002</v>
      </c>
      <c r="D10" s="16">
        <v>50167.572999999997</v>
      </c>
      <c r="E10" s="16">
        <v>48282.803</v>
      </c>
      <c r="F10" s="16">
        <v>104161.48299999999</v>
      </c>
      <c r="G10" s="16">
        <v>14511.141</v>
      </c>
      <c r="H10" s="16">
        <v>5350.7640000000001</v>
      </c>
      <c r="I10" s="16">
        <v>18265.036</v>
      </c>
      <c r="J10" s="16">
        <v>67528.692999999999</v>
      </c>
      <c r="K10" s="16">
        <v>14685.903</v>
      </c>
      <c r="L10" s="16">
        <v>39420.51</v>
      </c>
      <c r="M10" s="4"/>
      <c r="N10" s="4"/>
    </row>
    <row r="11" spans="1:14" x14ac:dyDescent="0.25">
      <c r="A11" s="21">
        <v>40914</v>
      </c>
      <c r="B11" s="21">
        <v>40928</v>
      </c>
      <c r="C11" s="16">
        <f t="shared" si="0"/>
        <v>358736.53499999997</v>
      </c>
      <c r="D11" s="16">
        <v>50726.188000000002</v>
      </c>
      <c r="E11" s="16">
        <v>45254.478000000003</v>
      </c>
      <c r="F11" s="16">
        <v>105807.189</v>
      </c>
      <c r="G11" s="16">
        <v>14678.683999999999</v>
      </c>
      <c r="H11" s="16">
        <v>5201.3419999999996</v>
      </c>
      <c r="I11" s="16">
        <v>18322.817999999999</v>
      </c>
      <c r="J11" s="16">
        <v>64699.406999999999</v>
      </c>
      <c r="K11" s="16">
        <v>14431.579</v>
      </c>
      <c r="L11" s="16">
        <v>39614.85</v>
      </c>
      <c r="M11" s="4"/>
      <c r="N11" s="4"/>
    </row>
    <row r="12" spans="1:14" x14ac:dyDescent="0.25">
      <c r="A12" s="21">
        <v>40928</v>
      </c>
      <c r="B12" s="21">
        <v>40942</v>
      </c>
      <c r="C12" s="16">
        <f t="shared" si="0"/>
        <v>352521.29799999995</v>
      </c>
      <c r="D12" s="16">
        <v>50616.726999999999</v>
      </c>
      <c r="E12" s="16">
        <v>41782.069000000003</v>
      </c>
      <c r="F12" s="16">
        <v>106916.984</v>
      </c>
      <c r="G12" s="16">
        <v>14192.43</v>
      </c>
      <c r="H12" s="16">
        <v>5237.7190000000001</v>
      </c>
      <c r="I12" s="16">
        <v>17791.444</v>
      </c>
      <c r="J12" s="16">
        <v>63252.741999999998</v>
      </c>
      <c r="K12" s="16">
        <v>14339.555</v>
      </c>
      <c r="L12" s="16">
        <v>38391.627999999997</v>
      </c>
      <c r="M12" s="4"/>
      <c r="N12" s="4"/>
    </row>
    <row r="13" spans="1:14" x14ac:dyDescent="0.25">
      <c r="A13" s="21">
        <v>40942</v>
      </c>
      <c r="B13" s="21">
        <v>40956</v>
      </c>
      <c r="C13" s="16">
        <f t="shared" si="0"/>
        <v>347211.30400000006</v>
      </c>
      <c r="D13" s="16">
        <v>49964.781000000003</v>
      </c>
      <c r="E13" s="16">
        <v>40890.311000000002</v>
      </c>
      <c r="F13" s="16">
        <v>103827.21</v>
      </c>
      <c r="G13" s="16">
        <v>15992.894</v>
      </c>
      <c r="H13" s="16">
        <v>5560.0479999999998</v>
      </c>
      <c r="I13" s="16">
        <v>17206.112000000001</v>
      </c>
      <c r="J13" s="16">
        <v>63212.608999999997</v>
      </c>
      <c r="K13" s="16">
        <v>13451.162</v>
      </c>
      <c r="L13" s="16">
        <v>37106.177000000003</v>
      </c>
      <c r="M13" s="4"/>
      <c r="N13" s="4"/>
    </row>
    <row r="14" spans="1:14" x14ac:dyDescent="0.25">
      <c r="A14" s="21">
        <v>40956</v>
      </c>
      <c r="B14" s="21">
        <v>40970</v>
      </c>
      <c r="C14" s="16">
        <f t="shared" si="0"/>
        <v>351423.696</v>
      </c>
      <c r="D14" s="16">
        <v>50145.616000000002</v>
      </c>
      <c r="E14" s="16">
        <v>40414.266000000003</v>
      </c>
      <c r="F14" s="16">
        <v>107763.948</v>
      </c>
      <c r="G14" s="16">
        <v>15833.914000000001</v>
      </c>
      <c r="H14" s="16">
        <v>5607.5959999999995</v>
      </c>
      <c r="I14" s="16">
        <v>17513.001</v>
      </c>
      <c r="J14" s="16">
        <v>63397.752999999997</v>
      </c>
      <c r="K14" s="16">
        <v>14128.596</v>
      </c>
      <c r="L14" s="16">
        <v>36619.006000000001</v>
      </c>
      <c r="M14" s="4"/>
      <c r="N14" s="4"/>
    </row>
    <row r="15" spans="1:14" x14ac:dyDescent="0.25">
      <c r="A15" s="21">
        <v>40970</v>
      </c>
      <c r="B15" s="21">
        <v>40984</v>
      </c>
      <c r="C15" s="16">
        <f t="shared" si="0"/>
        <v>353606.96700000006</v>
      </c>
      <c r="D15" s="16">
        <v>48871.165999999997</v>
      </c>
      <c r="E15" s="16">
        <v>42315.05</v>
      </c>
      <c r="F15" s="16">
        <v>108322.82</v>
      </c>
      <c r="G15" s="16">
        <v>15344.574000000001</v>
      </c>
      <c r="H15" s="16">
        <v>5931.3760000000002</v>
      </c>
      <c r="I15" s="16">
        <v>17787.776000000002</v>
      </c>
      <c r="J15" s="16">
        <v>64756.67</v>
      </c>
      <c r="K15" s="16">
        <v>13814.987999999999</v>
      </c>
      <c r="L15" s="16">
        <v>36462.546999999999</v>
      </c>
      <c r="M15" s="4"/>
      <c r="N15" s="4"/>
    </row>
    <row r="16" spans="1:14" x14ac:dyDescent="0.25">
      <c r="A16" s="21">
        <v>40984</v>
      </c>
      <c r="B16" s="21">
        <v>40998</v>
      </c>
      <c r="C16" s="16">
        <f t="shared" si="0"/>
        <v>362837.25299999991</v>
      </c>
      <c r="D16" s="16">
        <v>50913.24</v>
      </c>
      <c r="E16" s="16">
        <v>42022.084000000003</v>
      </c>
      <c r="F16" s="16">
        <v>111563.848</v>
      </c>
      <c r="G16" s="16">
        <v>16110.779</v>
      </c>
      <c r="H16" s="16">
        <v>6163.1480000000001</v>
      </c>
      <c r="I16" s="16">
        <v>18029.614000000001</v>
      </c>
      <c r="J16" s="16">
        <v>66605.986999999994</v>
      </c>
      <c r="K16" s="16">
        <v>14190.393</v>
      </c>
      <c r="L16" s="16">
        <v>37238.160000000003</v>
      </c>
      <c r="M16" s="4"/>
      <c r="N16" s="4"/>
    </row>
    <row r="17" spans="1:14" x14ac:dyDescent="0.25">
      <c r="A17" s="21">
        <v>40998</v>
      </c>
      <c r="B17" s="21">
        <v>41012</v>
      </c>
      <c r="C17" s="16">
        <f t="shared" si="0"/>
        <v>359636.66600000003</v>
      </c>
      <c r="D17" s="16">
        <v>50601.930999999997</v>
      </c>
      <c r="E17" s="16">
        <v>41144.563000000002</v>
      </c>
      <c r="F17" s="16">
        <v>110431.443</v>
      </c>
      <c r="G17" s="16">
        <v>16364.862999999999</v>
      </c>
      <c r="H17" s="16">
        <v>6250.4070000000002</v>
      </c>
      <c r="I17" s="16">
        <v>17987.187000000002</v>
      </c>
      <c r="J17" s="16">
        <v>65846.595000000001</v>
      </c>
      <c r="K17" s="16">
        <v>14069.566000000001</v>
      </c>
      <c r="L17" s="16">
        <v>36940.110999999997</v>
      </c>
      <c r="M17" s="4"/>
      <c r="N17" s="4"/>
    </row>
    <row r="18" spans="1:14" x14ac:dyDescent="0.25">
      <c r="A18" s="21">
        <v>41012</v>
      </c>
      <c r="B18" s="21">
        <v>41026</v>
      </c>
      <c r="C18" s="16">
        <f t="shared" si="0"/>
        <v>366252.27799999999</v>
      </c>
      <c r="D18" s="16">
        <v>51123.571000000004</v>
      </c>
      <c r="E18" s="16">
        <v>41938.286999999997</v>
      </c>
      <c r="F18" s="16">
        <v>113977.71799999999</v>
      </c>
      <c r="G18" s="16">
        <v>15931.811</v>
      </c>
      <c r="H18" s="16">
        <v>6237.616</v>
      </c>
      <c r="I18" s="16">
        <v>18169.437999999998</v>
      </c>
      <c r="J18" s="16">
        <v>67346.224000000002</v>
      </c>
      <c r="K18" s="16">
        <v>14163.012000000001</v>
      </c>
      <c r="L18" s="16">
        <v>37364.601000000002</v>
      </c>
      <c r="M18" s="4"/>
      <c r="N18" s="4"/>
    </row>
    <row r="19" spans="1:14" x14ac:dyDescent="0.25">
      <c r="A19" s="21">
        <v>41026</v>
      </c>
      <c r="B19" s="21">
        <v>41040</v>
      </c>
      <c r="C19" s="16">
        <f t="shared" si="0"/>
        <v>370067.10800000001</v>
      </c>
      <c r="D19" s="16">
        <v>52820.563000000002</v>
      </c>
      <c r="E19" s="16">
        <v>40988.993999999999</v>
      </c>
      <c r="F19" s="16">
        <v>111920.92200000001</v>
      </c>
      <c r="G19" s="16">
        <v>16089.058999999999</v>
      </c>
      <c r="H19" s="16">
        <v>6132.4359999999997</v>
      </c>
      <c r="I19" s="16">
        <v>18028.239000000001</v>
      </c>
      <c r="J19" s="16">
        <v>73645.922000000006</v>
      </c>
      <c r="K19" s="16">
        <v>13657.315000000001</v>
      </c>
      <c r="L19" s="16">
        <v>36783.658000000003</v>
      </c>
      <c r="M19" s="4"/>
      <c r="N19" s="4"/>
    </row>
    <row r="20" spans="1:14" x14ac:dyDescent="0.25">
      <c r="A20" s="21">
        <v>41040</v>
      </c>
      <c r="B20" s="21">
        <v>41054</v>
      </c>
      <c r="C20" s="16">
        <f t="shared" si="0"/>
        <v>372623.31099999993</v>
      </c>
      <c r="D20" s="16">
        <v>53270.815000000002</v>
      </c>
      <c r="E20" s="16">
        <v>40113.735000000001</v>
      </c>
      <c r="F20" s="16">
        <v>115291.429</v>
      </c>
      <c r="G20" s="16">
        <v>16206.349</v>
      </c>
      <c r="H20" s="16">
        <v>6255.5330000000004</v>
      </c>
      <c r="I20" s="16">
        <v>18025.089</v>
      </c>
      <c r="J20" s="16">
        <v>70225.402000000002</v>
      </c>
      <c r="K20" s="16">
        <v>16047.55</v>
      </c>
      <c r="L20" s="16">
        <v>37187.409</v>
      </c>
      <c r="M20" s="4"/>
      <c r="N20" s="4"/>
    </row>
    <row r="21" spans="1:14" x14ac:dyDescent="0.25">
      <c r="A21" s="21">
        <v>41054</v>
      </c>
      <c r="B21" s="21">
        <v>41068</v>
      </c>
      <c r="C21" s="16">
        <f t="shared" si="0"/>
        <v>378012.40899999999</v>
      </c>
      <c r="D21" s="16">
        <v>52031.707999999999</v>
      </c>
      <c r="E21" s="16">
        <v>39342.866000000002</v>
      </c>
      <c r="F21" s="16">
        <v>119801.202</v>
      </c>
      <c r="G21" s="16">
        <v>17240.871999999999</v>
      </c>
      <c r="H21" s="16">
        <v>6862.2889999999998</v>
      </c>
      <c r="I21" s="16">
        <v>18556.928</v>
      </c>
      <c r="J21" s="16">
        <v>71163.165999999997</v>
      </c>
      <c r="K21" s="16">
        <v>15725.791999999999</v>
      </c>
      <c r="L21" s="16">
        <v>37287.586000000003</v>
      </c>
      <c r="M21" s="4"/>
      <c r="N21" s="4"/>
    </row>
    <row r="22" spans="1:14" x14ac:dyDescent="0.25">
      <c r="A22" s="21">
        <v>41068</v>
      </c>
      <c r="B22" s="21">
        <v>41082</v>
      </c>
      <c r="C22" s="16">
        <f t="shared" si="0"/>
        <v>379182.74199999997</v>
      </c>
      <c r="D22" s="16">
        <v>53084.347999999998</v>
      </c>
      <c r="E22" s="16">
        <v>39894.637000000002</v>
      </c>
      <c r="F22" s="16">
        <v>117481.421</v>
      </c>
      <c r="G22" s="16">
        <v>17268.798999999999</v>
      </c>
      <c r="H22" s="16">
        <v>6919.6859999999997</v>
      </c>
      <c r="I22" s="16">
        <v>18529.025000000001</v>
      </c>
      <c r="J22" s="16">
        <v>73218.411999999997</v>
      </c>
      <c r="K22" s="16">
        <v>15200.022000000001</v>
      </c>
      <c r="L22" s="16">
        <v>37586.392</v>
      </c>
      <c r="M22" s="4"/>
      <c r="N22" s="4"/>
    </row>
    <row r="23" spans="1:14" x14ac:dyDescent="0.25">
      <c r="A23" s="21">
        <v>41082</v>
      </c>
      <c r="B23" s="21">
        <v>41096</v>
      </c>
      <c r="C23" s="16">
        <f t="shared" si="0"/>
        <v>378239.36800000002</v>
      </c>
      <c r="D23" s="16">
        <v>54902.26</v>
      </c>
      <c r="E23" s="16">
        <v>42525.525000000001</v>
      </c>
      <c r="F23" s="16">
        <v>113557.395</v>
      </c>
      <c r="G23" s="16">
        <v>17575.141</v>
      </c>
      <c r="H23" s="16">
        <v>6905.15</v>
      </c>
      <c r="I23" s="16">
        <v>18422.502</v>
      </c>
      <c r="J23" s="16">
        <v>71735.467999999993</v>
      </c>
      <c r="K23" s="16">
        <v>15151.878000000001</v>
      </c>
      <c r="L23" s="16">
        <v>37464.048999999999</v>
      </c>
      <c r="M23" s="4"/>
      <c r="N23" s="4"/>
    </row>
    <row r="24" spans="1:14" x14ac:dyDescent="0.25">
      <c r="A24" s="21">
        <v>41096</v>
      </c>
      <c r="B24" s="21">
        <v>41110</v>
      </c>
      <c r="C24" s="16">
        <f t="shared" si="0"/>
        <v>382244.89300000004</v>
      </c>
      <c r="D24" s="16">
        <v>54730.288</v>
      </c>
      <c r="E24" s="16">
        <v>39543.11</v>
      </c>
      <c r="F24" s="16">
        <v>116916.967</v>
      </c>
      <c r="G24" s="16">
        <v>17747.667000000001</v>
      </c>
      <c r="H24" s="16">
        <v>7030.1319999999996</v>
      </c>
      <c r="I24" s="16">
        <v>18692.562999999998</v>
      </c>
      <c r="J24" s="16">
        <v>72408.994000000006</v>
      </c>
      <c r="K24" s="16">
        <v>15904.761</v>
      </c>
      <c r="L24" s="16">
        <v>39270.411</v>
      </c>
      <c r="M24" s="4"/>
      <c r="N24" s="4"/>
    </row>
    <row r="25" spans="1:14" x14ac:dyDescent="0.25">
      <c r="A25" s="21">
        <v>41110</v>
      </c>
      <c r="B25" s="21">
        <v>41124</v>
      </c>
      <c r="C25" s="16">
        <f t="shared" si="0"/>
        <v>379475.53500000003</v>
      </c>
      <c r="D25" s="16">
        <v>53440.364000000001</v>
      </c>
      <c r="E25" s="16">
        <v>39384.902999999998</v>
      </c>
      <c r="F25" s="16">
        <v>116874.383</v>
      </c>
      <c r="G25" s="16">
        <v>17871.36</v>
      </c>
      <c r="H25" s="16">
        <v>6765.6</v>
      </c>
      <c r="I25" s="16">
        <v>18722.547999999999</v>
      </c>
      <c r="J25" s="16">
        <v>71187.301000000007</v>
      </c>
      <c r="K25" s="16">
        <v>15226.673000000001</v>
      </c>
      <c r="L25" s="16">
        <v>40002.402999999998</v>
      </c>
      <c r="M25" s="4"/>
      <c r="N25" s="4"/>
    </row>
    <row r="26" spans="1:14" x14ac:dyDescent="0.25">
      <c r="A26" s="21">
        <v>41124</v>
      </c>
      <c r="B26" s="21">
        <v>41138</v>
      </c>
      <c r="C26" s="16">
        <f t="shared" si="0"/>
        <v>376887.77399999998</v>
      </c>
      <c r="D26" s="16">
        <v>53491.709000000003</v>
      </c>
      <c r="E26" s="16">
        <v>39595.273000000001</v>
      </c>
      <c r="F26" s="16">
        <v>115339.234</v>
      </c>
      <c r="G26" s="16">
        <v>17533.079000000002</v>
      </c>
      <c r="H26" s="16">
        <v>6618.491</v>
      </c>
      <c r="I26" s="16">
        <v>18946.425999999999</v>
      </c>
      <c r="J26" s="16">
        <v>71345.986999999994</v>
      </c>
      <c r="K26" s="16">
        <v>14043.062</v>
      </c>
      <c r="L26" s="16">
        <v>39974.512999999999</v>
      </c>
      <c r="M26" s="4"/>
      <c r="N26" s="4"/>
    </row>
    <row r="27" spans="1:14" x14ac:dyDescent="0.25">
      <c r="A27" s="21">
        <v>41138</v>
      </c>
      <c r="B27" s="21">
        <v>41152</v>
      </c>
      <c r="C27" s="16">
        <f t="shared" si="0"/>
        <v>375305.31700000004</v>
      </c>
      <c r="D27" s="16">
        <v>52832.114000000001</v>
      </c>
      <c r="E27" s="16">
        <v>40259.777000000002</v>
      </c>
      <c r="F27" s="16">
        <v>114701.424</v>
      </c>
      <c r="G27" s="16">
        <v>17098.325000000001</v>
      </c>
      <c r="H27" s="16">
        <v>6638.7110000000002</v>
      </c>
      <c r="I27" s="16">
        <v>19376.559000000001</v>
      </c>
      <c r="J27" s="16">
        <v>71144.251999999993</v>
      </c>
      <c r="K27" s="16">
        <v>13495.684999999999</v>
      </c>
      <c r="L27" s="16">
        <v>39758.47</v>
      </c>
      <c r="M27" s="4"/>
      <c r="N27" s="4"/>
    </row>
    <row r="28" spans="1:14" x14ac:dyDescent="0.25">
      <c r="A28" s="21">
        <v>41152</v>
      </c>
      <c r="B28" s="21">
        <v>41166</v>
      </c>
      <c r="C28" s="16">
        <f t="shared" si="0"/>
        <v>379302.44399999996</v>
      </c>
      <c r="D28" s="16">
        <v>52022.023000000001</v>
      </c>
      <c r="E28" s="16">
        <v>38788.769999999997</v>
      </c>
      <c r="F28" s="16">
        <v>114732.29399999999</v>
      </c>
      <c r="G28" s="16">
        <v>17072.345000000001</v>
      </c>
      <c r="H28" s="16">
        <v>6914.8130000000001</v>
      </c>
      <c r="I28" s="16">
        <v>20266.350999999999</v>
      </c>
      <c r="J28" s="16">
        <v>75013.221999999994</v>
      </c>
      <c r="K28" s="16">
        <v>13838.665000000001</v>
      </c>
      <c r="L28" s="16">
        <v>40653.961000000003</v>
      </c>
      <c r="M28" s="4"/>
      <c r="N28" s="4"/>
    </row>
    <row r="29" spans="1:14" x14ac:dyDescent="0.25">
      <c r="A29" s="21">
        <v>41166</v>
      </c>
      <c r="B29" s="21">
        <v>41180</v>
      </c>
      <c r="C29" s="16">
        <f t="shared" si="0"/>
        <v>382561.76399999997</v>
      </c>
      <c r="D29" s="16">
        <v>53687.595999999998</v>
      </c>
      <c r="E29" s="16">
        <v>39355.209000000003</v>
      </c>
      <c r="F29" s="16">
        <v>116646.622</v>
      </c>
      <c r="G29" s="16">
        <v>15960.493</v>
      </c>
      <c r="H29" s="16">
        <v>7024.2539999999999</v>
      </c>
      <c r="I29" s="16">
        <v>20918.574000000001</v>
      </c>
      <c r="J29" s="16">
        <v>72734.546000000002</v>
      </c>
      <c r="K29" s="16">
        <v>12690.457</v>
      </c>
      <c r="L29" s="16">
        <v>43544.012999999999</v>
      </c>
      <c r="M29" s="4"/>
      <c r="N29" s="4"/>
    </row>
    <row r="30" spans="1:14" x14ac:dyDescent="0.25">
      <c r="A30" s="21">
        <v>41180</v>
      </c>
      <c r="B30" s="21">
        <v>41194</v>
      </c>
      <c r="C30" s="16">
        <f t="shared" si="0"/>
        <v>377556.79500000004</v>
      </c>
      <c r="D30" s="16">
        <v>53252.531000000003</v>
      </c>
      <c r="E30" s="16">
        <v>38389.086000000003</v>
      </c>
      <c r="F30" s="16">
        <v>113434.75599999999</v>
      </c>
      <c r="G30" s="16">
        <v>16204.62</v>
      </c>
      <c r="H30" s="16">
        <v>6844.2359999999999</v>
      </c>
      <c r="I30" s="16">
        <v>20856.782999999999</v>
      </c>
      <c r="J30" s="16">
        <v>72948.263000000006</v>
      </c>
      <c r="K30" s="16">
        <v>12148.981</v>
      </c>
      <c r="L30" s="16">
        <v>43477.538999999997</v>
      </c>
      <c r="M30" s="4"/>
      <c r="N30" s="4"/>
    </row>
    <row r="31" spans="1:14" x14ac:dyDescent="0.25">
      <c r="A31" s="21">
        <v>41194</v>
      </c>
      <c r="B31" s="21">
        <v>41208</v>
      </c>
      <c r="C31" s="16">
        <f t="shared" si="0"/>
        <v>381623.98099999997</v>
      </c>
      <c r="D31" s="16">
        <v>51611.057999999997</v>
      </c>
      <c r="E31" s="16">
        <v>38873.538</v>
      </c>
      <c r="F31" s="16">
        <v>117374.84600000001</v>
      </c>
      <c r="G31" s="16">
        <v>15658.324000000001</v>
      </c>
      <c r="H31" s="16">
        <v>7067.125</v>
      </c>
      <c r="I31" s="16">
        <v>21320.749</v>
      </c>
      <c r="J31" s="16">
        <v>74115.918000000005</v>
      </c>
      <c r="K31" s="16">
        <v>12026.888999999999</v>
      </c>
      <c r="L31" s="16">
        <v>43575.534</v>
      </c>
      <c r="M31" s="4"/>
      <c r="N31" s="4"/>
    </row>
    <row r="32" spans="1:14" x14ac:dyDescent="0.25">
      <c r="A32" s="21">
        <v>41208</v>
      </c>
      <c r="B32" s="21">
        <v>41222</v>
      </c>
      <c r="C32" s="16">
        <f t="shared" si="0"/>
        <v>383903.23299999995</v>
      </c>
      <c r="D32" s="16">
        <v>51855.972000000002</v>
      </c>
      <c r="E32" s="16">
        <v>37931.502</v>
      </c>
      <c r="F32" s="16">
        <v>118519.499</v>
      </c>
      <c r="G32" s="16">
        <v>15499.544</v>
      </c>
      <c r="H32" s="16">
        <v>7099.1040000000003</v>
      </c>
      <c r="I32" s="16">
        <v>21459.215</v>
      </c>
      <c r="J32" s="16">
        <v>72735.937000000005</v>
      </c>
      <c r="K32" s="16">
        <v>12103.883</v>
      </c>
      <c r="L32" s="16">
        <v>46698.576999999997</v>
      </c>
      <c r="M32" s="4"/>
      <c r="N32" s="4"/>
    </row>
    <row r="33" spans="1:14" x14ac:dyDescent="0.25">
      <c r="A33" s="21">
        <v>41222</v>
      </c>
      <c r="B33" s="21">
        <v>41236</v>
      </c>
      <c r="C33" s="16">
        <f t="shared" si="0"/>
        <v>379860.15299999993</v>
      </c>
      <c r="D33" s="16">
        <v>53484.133000000002</v>
      </c>
      <c r="E33" s="16">
        <v>39435.190999999999</v>
      </c>
      <c r="F33" s="16">
        <v>115970.433</v>
      </c>
      <c r="G33" s="16">
        <v>14116.724</v>
      </c>
      <c r="H33" s="16">
        <v>7079.6450000000004</v>
      </c>
      <c r="I33" s="16">
        <v>20776.966</v>
      </c>
      <c r="J33" s="16">
        <v>71782.259999999995</v>
      </c>
      <c r="K33" s="16">
        <v>11306.675999999999</v>
      </c>
      <c r="L33" s="16">
        <v>45908.125</v>
      </c>
      <c r="M33" s="4"/>
      <c r="N33" s="4"/>
    </row>
    <row r="34" spans="1:14" x14ac:dyDescent="0.25">
      <c r="A34" s="21">
        <v>41236</v>
      </c>
      <c r="B34" s="21">
        <v>41250</v>
      </c>
      <c r="C34" s="16">
        <f t="shared" si="0"/>
        <v>381160.93199999997</v>
      </c>
      <c r="D34" s="16">
        <v>52195.197</v>
      </c>
      <c r="E34" s="16">
        <v>40682.752999999997</v>
      </c>
      <c r="F34" s="16">
        <v>117145.41</v>
      </c>
      <c r="G34" s="16">
        <v>14329.578</v>
      </c>
      <c r="H34" s="16">
        <v>6556.3450000000003</v>
      </c>
      <c r="I34" s="16">
        <v>21244.376</v>
      </c>
      <c r="J34" s="16">
        <v>70948.861999999994</v>
      </c>
      <c r="K34" s="16">
        <v>11449.575000000001</v>
      </c>
      <c r="L34" s="16">
        <v>46608.836000000003</v>
      </c>
      <c r="M34" s="4"/>
      <c r="N34" s="4"/>
    </row>
    <row r="35" spans="1:14" x14ac:dyDescent="0.25">
      <c r="A35" s="21">
        <v>41250</v>
      </c>
      <c r="B35" s="21">
        <v>41264</v>
      </c>
      <c r="C35" s="16">
        <f t="shared" si="0"/>
        <v>381162.38699999999</v>
      </c>
      <c r="D35" s="16">
        <v>53069.481</v>
      </c>
      <c r="E35" s="16">
        <v>40962.970999999998</v>
      </c>
      <c r="F35" s="16">
        <v>116529.226</v>
      </c>
      <c r="G35" s="16">
        <v>14075.799000000001</v>
      </c>
      <c r="H35" s="16">
        <v>6291.817</v>
      </c>
      <c r="I35" s="16">
        <v>21393.675999999999</v>
      </c>
      <c r="J35" s="16">
        <v>70755.452999999994</v>
      </c>
      <c r="K35" s="16">
        <v>11568.626</v>
      </c>
      <c r="L35" s="16">
        <v>46515.338000000003</v>
      </c>
      <c r="M35" s="4"/>
      <c r="N35" s="4"/>
    </row>
    <row r="36" spans="1:14" x14ac:dyDescent="0.25">
      <c r="A36" s="21">
        <v>41264</v>
      </c>
      <c r="B36" s="21">
        <v>41278</v>
      </c>
      <c r="C36" s="16">
        <f t="shared" si="0"/>
        <v>385615.71299999999</v>
      </c>
      <c r="D36" s="16">
        <v>54953.466</v>
      </c>
      <c r="E36" s="16">
        <v>43386.512999999999</v>
      </c>
      <c r="F36" s="16">
        <v>114558.041</v>
      </c>
      <c r="G36" s="16">
        <v>15086.514999999999</v>
      </c>
      <c r="H36" s="16">
        <v>6229.5529999999999</v>
      </c>
      <c r="I36" s="16">
        <v>21507.668000000001</v>
      </c>
      <c r="J36" s="16">
        <v>71471.376999999993</v>
      </c>
      <c r="K36" s="16">
        <v>11439.272000000001</v>
      </c>
      <c r="L36" s="16">
        <v>46983.307999999997</v>
      </c>
      <c r="M36" s="4"/>
      <c r="N36" s="4"/>
    </row>
    <row r="37" spans="1:14" x14ac:dyDescent="0.25">
      <c r="A37" s="21">
        <v>41278</v>
      </c>
      <c r="B37" s="21">
        <v>41292</v>
      </c>
      <c r="C37" s="16">
        <f t="shared" si="0"/>
        <v>387787.77299999999</v>
      </c>
      <c r="D37" s="16">
        <v>55347.517999999996</v>
      </c>
      <c r="E37" s="16">
        <v>43463.120999999999</v>
      </c>
      <c r="F37" s="16">
        <v>113898.784</v>
      </c>
      <c r="G37" s="16">
        <v>14899.891</v>
      </c>
      <c r="H37" s="16">
        <v>6372.3090000000002</v>
      </c>
      <c r="I37" s="16">
        <v>21448.278999999999</v>
      </c>
      <c r="J37" s="16">
        <v>74568.042000000001</v>
      </c>
      <c r="K37" s="16">
        <v>11181.871999999999</v>
      </c>
      <c r="L37" s="16">
        <v>46607.957000000002</v>
      </c>
      <c r="M37" s="4"/>
      <c r="N37" s="4"/>
    </row>
    <row r="38" spans="1:14" x14ac:dyDescent="0.25">
      <c r="A38" s="21">
        <v>41292</v>
      </c>
      <c r="B38" s="21">
        <v>41306</v>
      </c>
      <c r="C38" s="16">
        <f t="shared" si="0"/>
        <v>392486.86800000002</v>
      </c>
      <c r="D38" s="16">
        <v>56002.877999999997</v>
      </c>
      <c r="E38" s="16">
        <v>44563.591</v>
      </c>
      <c r="F38" s="16">
        <v>116218.094</v>
      </c>
      <c r="G38" s="16">
        <v>16138.541999999999</v>
      </c>
      <c r="H38" s="16">
        <v>6744.299</v>
      </c>
      <c r="I38" s="16">
        <v>21427.507000000001</v>
      </c>
      <c r="J38" s="16">
        <v>74321.930999999997</v>
      </c>
      <c r="K38" s="16">
        <v>10621.968999999999</v>
      </c>
      <c r="L38" s="16">
        <v>46448.057000000001</v>
      </c>
      <c r="M38" s="4"/>
      <c r="N38" s="4"/>
    </row>
    <row r="39" spans="1:14" x14ac:dyDescent="0.25">
      <c r="A39" s="21">
        <v>41306</v>
      </c>
      <c r="B39" s="21">
        <v>41320</v>
      </c>
      <c r="C39" s="16">
        <f t="shared" si="0"/>
        <v>398063.02900000004</v>
      </c>
      <c r="D39" s="16">
        <v>56222.571000000004</v>
      </c>
      <c r="E39" s="16">
        <v>44185.59</v>
      </c>
      <c r="F39" s="16">
        <v>115734.77899999999</v>
      </c>
      <c r="G39" s="16">
        <v>17084.810000000001</v>
      </c>
      <c r="H39" s="16">
        <v>7822.7979999999998</v>
      </c>
      <c r="I39" s="16">
        <v>21407.835999999999</v>
      </c>
      <c r="J39" s="16">
        <v>78850.159</v>
      </c>
      <c r="K39" s="16">
        <v>10150.465</v>
      </c>
      <c r="L39" s="16">
        <v>46604.021000000001</v>
      </c>
      <c r="M39" s="4"/>
      <c r="N39" s="4"/>
    </row>
    <row r="40" spans="1:14" x14ac:dyDescent="0.25">
      <c r="A40" s="21">
        <v>41320</v>
      </c>
      <c r="B40" s="21">
        <v>41334</v>
      </c>
      <c r="C40" s="16">
        <f t="shared" si="0"/>
        <v>398989.61600000004</v>
      </c>
      <c r="D40" s="16">
        <v>56922.906000000003</v>
      </c>
      <c r="E40" s="16">
        <v>42088.697999999997</v>
      </c>
      <c r="F40" s="16">
        <v>114466.315</v>
      </c>
      <c r="G40" s="16">
        <v>17345.687000000002</v>
      </c>
      <c r="H40" s="16">
        <v>8144.527</v>
      </c>
      <c r="I40" s="16">
        <v>21106.98</v>
      </c>
      <c r="J40" s="16">
        <v>80685.732000000004</v>
      </c>
      <c r="K40" s="16">
        <v>9960.8130000000001</v>
      </c>
      <c r="L40" s="16">
        <v>48267.957999999999</v>
      </c>
      <c r="M40" s="4"/>
      <c r="N40" s="4"/>
    </row>
    <row r="41" spans="1:14" x14ac:dyDescent="0.25">
      <c r="A41" s="21">
        <v>41334</v>
      </c>
      <c r="B41" s="21">
        <v>41348</v>
      </c>
      <c r="C41" s="16">
        <f t="shared" si="0"/>
        <v>402301.58300000004</v>
      </c>
      <c r="D41" s="16">
        <v>55877.071000000004</v>
      </c>
      <c r="E41" s="16">
        <v>43372.413999999997</v>
      </c>
      <c r="F41" s="16">
        <v>113437.997</v>
      </c>
      <c r="G41" s="16">
        <v>18076.311000000002</v>
      </c>
      <c r="H41" s="16">
        <v>8538.0969999999998</v>
      </c>
      <c r="I41" s="16">
        <v>20803.312999999998</v>
      </c>
      <c r="J41" s="16">
        <v>84950.106</v>
      </c>
      <c r="K41" s="16">
        <v>9733.33</v>
      </c>
      <c r="L41" s="16">
        <v>47512.944000000003</v>
      </c>
      <c r="M41" s="4"/>
      <c r="N41" s="4"/>
    </row>
    <row r="42" spans="1:14" x14ac:dyDescent="0.25">
      <c r="A42" s="21">
        <v>41348</v>
      </c>
      <c r="B42" s="21">
        <v>41362</v>
      </c>
      <c r="C42" s="16">
        <f t="shared" si="0"/>
        <v>410494.98300000001</v>
      </c>
      <c r="D42" s="16">
        <v>56175.455999999998</v>
      </c>
      <c r="E42" s="16">
        <v>42736.694000000003</v>
      </c>
      <c r="F42" s="16">
        <v>116407.469</v>
      </c>
      <c r="G42" s="16">
        <v>17724.080999999998</v>
      </c>
      <c r="H42" s="16">
        <v>8769.9969999999994</v>
      </c>
      <c r="I42" s="16">
        <v>20878.623</v>
      </c>
      <c r="J42" s="16">
        <v>88225.928</v>
      </c>
      <c r="K42" s="16">
        <v>10074.853999999999</v>
      </c>
      <c r="L42" s="16">
        <v>49501.881000000001</v>
      </c>
      <c r="M42" s="4"/>
      <c r="N42" s="4"/>
    </row>
    <row r="43" spans="1:14" x14ac:dyDescent="0.25">
      <c r="A43" s="21">
        <v>41362</v>
      </c>
      <c r="B43" s="21">
        <v>41376</v>
      </c>
      <c r="C43" s="16">
        <f t="shared" si="0"/>
        <v>409231.59199999995</v>
      </c>
      <c r="D43" s="16">
        <v>57974.446000000004</v>
      </c>
      <c r="E43" s="16">
        <v>40536.586000000003</v>
      </c>
      <c r="F43" s="16">
        <v>116194.908</v>
      </c>
      <c r="G43" s="16">
        <v>18165.789000000001</v>
      </c>
      <c r="H43" s="16">
        <v>8978.2309999999998</v>
      </c>
      <c r="I43" s="16">
        <v>20825.695</v>
      </c>
      <c r="J43" s="16">
        <v>87355.839000000007</v>
      </c>
      <c r="K43" s="16">
        <v>10162.972</v>
      </c>
      <c r="L43" s="16">
        <v>49037.125999999997</v>
      </c>
      <c r="M43" s="4"/>
      <c r="N43" s="4"/>
    </row>
    <row r="44" spans="1:14" x14ac:dyDescent="0.25">
      <c r="A44" s="21">
        <v>41376</v>
      </c>
      <c r="B44" s="21">
        <v>41390</v>
      </c>
      <c r="C44" s="16">
        <f t="shared" si="0"/>
        <v>419190.58999999997</v>
      </c>
      <c r="D44" s="16">
        <v>57425.7</v>
      </c>
      <c r="E44" s="16">
        <v>42007.292000000001</v>
      </c>
      <c r="F44" s="16">
        <v>118905.66499999999</v>
      </c>
      <c r="G44" s="16">
        <v>18490.84</v>
      </c>
      <c r="H44" s="16">
        <v>8938.9490000000005</v>
      </c>
      <c r="I44" s="16">
        <v>20882.235000000001</v>
      </c>
      <c r="J44" s="16">
        <v>92334.489000000001</v>
      </c>
      <c r="K44" s="16">
        <v>10382.681</v>
      </c>
      <c r="L44" s="16">
        <v>49822.739000000001</v>
      </c>
      <c r="M44" s="4"/>
      <c r="N44" s="4"/>
    </row>
    <row r="45" spans="1:14" x14ac:dyDescent="0.25">
      <c r="A45" s="21">
        <v>41390</v>
      </c>
      <c r="B45" s="21">
        <v>41404</v>
      </c>
      <c r="C45" s="16">
        <f t="shared" si="0"/>
        <v>429182.76299999998</v>
      </c>
      <c r="D45" s="16">
        <v>58352.440999999999</v>
      </c>
      <c r="E45" s="16">
        <v>42785.686999999998</v>
      </c>
      <c r="F45" s="16">
        <v>119996.37699999999</v>
      </c>
      <c r="G45" s="16">
        <v>18730.258000000002</v>
      </c>
      <c r="H45" s="16">
        <v>9658.7250000000004</v>
      </c>
      <c r="I45" s="16">
        <v>21003.040000000001</v>
      </c>
      <c r="J45" s="16">
        <v>96465.74</v>
      </c>
      <c r="K45" s="16">
        <v>10508.659</v>
      </c>
      <c r="L45" s="16">
        <v>51681.836000000003</v>
      </c>
      <c r="M45" s="4"/>
      <c r="N45" s="4"/>
    </row>
    <row r="46" spans="1:14" x14ac:dyDescent="0.25">
      <c r="A46" s="21">
        <v>41404</v>
      </c>
      <c r="B46" s="21">
        <v>41418</v>
      </c>
      <c r="C46" s="16">
        <f t="shared" si="0"/>
        <v>426198.37400000007</v>
      </c>
      <c r="D46" s="16">
        <v>57846.95</v>
      </c>
      <c r="E46" s="16">
        <v>42987.707000000002</v>
      </c>
      <c r="F46" s="16">
        <v>119625.879</v>
      </c>
      <c r="G46" s="16">
        <v>18380.028999999999</v>
      </c>
      <c r="H46" s="16">
        <v>10016.965</v>
      </c>
      <c r="I46" s="16">
        <v>21061.031999999999</v>
      </c>
      <c r="J46" s="16">
        <v>95859.551999999996</v>
      </c>
      <c r="K46" s="16">
        <v>8070.2830000000004</v>
      </c>
      <c r="L46" s="16">
        <v>52349.976999999999</v>
      </c>
      <c r="M46" s="4"/>
      <c r="N46" s="4"/>
    </row>
    <row r="47" spans="1:14" x14ac:dyDescent="0.25">
      <c r="A47" s="21">
        <v>41418</v>
      </c>
      <c r="B47" s="21">
        <v>41432</v>
      </c>
      <c r="C47" s="16">
        <f t="shared" si="0"/>
        <v>431277.46900000004</v>
      </c>
      <c r="D47" s="16">
        <v>59213.398999999998</v>
      </c>
      <c r="E47" s="16">
        <v>42335.796999999999</v>
      </c>
      <c r="F47" s="16">
        <v>117770.973</v>
      </c>
      <c r="G47" s="16">
        <v>19318.038</v>
      </c>
      <c r="H47" s="16">
        <v>10791.901</v>
      </c>
      <c r="I47" s="16">
        <v>21946.781999999999</v>
      </c>
      <c r="J47" s="16">
        <v>99377.203999999998</v>
      </c>
      <c r="K47" s="16">
        <v>8173.7790000000005</v>
      </c>
      <c r="L47" s="16">
        <v>52349.595999999998</v>
      </c>
      <c r="M47" s="4"/>
      <c r="N47" s="4"/>
    </row>
    <row r="48" spans="1:14" x14ac:dyDescent="0.25">
      <c r="A48" s="21">
        <v>41432</v>
      </c>
      <c r="B48" s="21">
        <v>41446</v>
      </c>
      <c r="C48" s="16">
        <f t="shared" si="0"/>
        <v>441265.98699999996</v>
      </c>
      <c r="D48" s="16">
        <v>57738.017999999996</v>
      </c>
      <c r="E48" s="16">
        <v>47620.063999999998</v>
      </c>
      <c r="F48" s="16">
        <v>115214.118</v>
      </c>
      <c r="G48" s="16">
        <v>21402.039000000001</v>
      </c>
      <c r="H48" s="16">
        <v>11589.558999999999</v>
      </c>
      <c r="I48" s="16">
        <v>22697.025000000001</v>
      </c>
      <c r="J48" s="16">
        <v>102220.236</v>
      </c>
      <c r="K48" s="16">
        <v>9084.4590000000007</v>
      </c>
      <c r="L48" s="16">
        <v>53700.468999999997</v>
      </c>
      <c r="M48" s="4"/>
      <c r="N48" s="4"/>
    </row>
    <row r="49" spans="1:15" x14ac:dyDescent="0.25">
      <c r="A49" s="21">
        <v>41446</v>
      </c>
      <c r="B49" s="21">
        <v>41460</v>
      </c>
      <c r="C49" s="16">
        <f t="shared" si="0"/>
        <v>453430.69999999995</v>
      </c>
      <c r="D49" s="16">
        <v>58325.587</v>
      </c>
      <c r="E49" s="16">
        <v>46344.536</v>
      </c>
      <c r="F49" s="16">
        <v>118732.978</v>
      </c>
      <c r="G49" s="16">
        <v>22724.55</v>
      </c>
      <c r="H49" s="16">
        <v>12068.418</v>
      </c>
      <c r="I49" s="16">
        <v>23140.406999999999</v>
      </c>
      <c r="J49" s="16">
        <v>108589.257</v>
      </c>
      <c r="K49" s="16">
        <v>9462.8420000000006</v>
      </c>
      <c r="L49" s="16">
        <v>54042.125</v>
      </c>
      <c r="M49" s="4"/>
      <c r="N49" s="4"/>
    </row>
    <row r="50" spans="1:15" x14ac:dyDescent="0.25">
      <c r="A50" s="21">
        <v>41460</v>
      </c>
      <c r="B50" s="21">
        <v>41474</v>
      </c>
      <c r="C50" s="16">
        <f t="shared" si="0"/>
        <v>458522.94100000005</v>
      </c>
      <c r="D50" s="16">
        <v>59465.618000000002</v>
      </c>
      <c r="E50" s="16">
        <v>41524.428999999996</v>
      </c>
      <c r="F50" s="16">
        <v>119917.482</v>
      </c>
      <c r="G50" s="16">
        <v>22941.917000000001</v>
      </c>
      <c r="H50" s="16">
        <v>11827.63</v>
      </c>
      <c r="I50" s="16">
        <v>23288.041000000001</v>
      </c>
      <c r="J50" s="16">
        <v>113899.47100000001</v>
      </c>
      <c r="K50" s="16">
        <v>10263.513999999999</v>
      </c>
      <c r="L50" s="16">
        <v>55394.839</v>
      </c>
      <c r="M50" s="4"/>
      <c r="N50" s="4"/>
    </row>
    <row r="51" spans="1:15" x14ac:dyDescent="0.25">
      <c r="A51" s="21">
        <v>41474</v>
      </c>
      <c r="B51" s="21">
        <v>41488</v>
      </c>
      <c r="C51" s="16">
        <f t="shared" si="0"/>
        <v>457972.99199999997</v>
      </c>
      <c r="D51" s="16">
        <v>59786.894999999997</v>
      </c>
      <c r="E51" s="16">
        <v>41081.459000000003</v>
      </c>
      <c r="F51" s="16">
        <v>125323.54399999999</v>
      </c>
      <c r="G51" s="16">
        <v>23628.475999999999</v>
      </c>
      <c r="H51" s="16">
        <v>11603.954</v>
      </c>
      <c r="I51" s="16">
        <v>22652.12</v>
      </c>
      <c r="J51" s="16">
        <v>106789.754</v>
      </c>
      <c r="K51" s="16">
        <v>10630.07</v>
      </c>
      <c r="L51" s="16">
        <v>56476.72</v>
      </c>
      <c r="M51" s="4"/>
      <c r="N51" s="4"/>
    </row>
    <row r="52" spans="1:15" x14ac:dyDescent="0.25">
      <c r="A52" s="21">
        <v>41488</v>
      </c>
      <c r="B52" s="21">
        <v>41502</v>
      </c>
      <c r="C52" s="16">
        <f t="shared" si="0"/>
        <v>473863.58099999995</v>
      </c>
      <c r="D52" s="16">
        <v>61026.048000000003</v>
      </c>
      <c r="E52" s="16">
        <v>42446.595000000001</v>
      </c>
      <c r="F52" s="16">
        <v>131863.731</v>
      </c>
      <c r="G52" s="16">
        <v>25572.248</v>
      </c>
      <c r="H52" s="16">
        <v>11182.036</v>
      </c>
      <c r="I52" s="16">
        <v>23489.898000000001</v>
      </c>
      <c r="J52" s="16">
        <v>108904.21799999999</v>
      </c>
      <c r="K52" s="16">
        <v>11285.975</v>
      </c>
      <c r="L52" s="16">
        <v>58092.832000000002</v>
      </c>
      <c r="M52" s="4"/>
      <c r="N52" s="4"/>
    </row>
    <row r="53" spans="1:15" x14ac:dyDescent="0.25">
      <c r="A53" s="21">
        <v>41502</v>
      </c>
      <c r="B53" s="21">
        <v>41519</v>
      </c>
      <c r="C53" s="16">
        <f t="shared" si="0"/>
        <v>478352.58200000005</v>
      </c>
      <c r="D53" s="16">
        <v>61984.447999999997</v>
      </c>
      <c r="E53" s="16">
        <v>43036.082999999999</v>
      </c>
      <c r="F53" s="16">
        <v>134914.70000000001</v>
      </c>
      <c r="G53" s="16">
        <v>25362.32</v>
      </c>
      <c r="H53" s="16">
        <v>11337.521000000001</v>
      </c>
      <c r="I53" s="16">
        <v>23832.346000000001</v>
      </c>
      <c r="J53" s="16">
        <v>108502.037</v>
      </c>
      <c r="K53" s="16">
        <v>11499.178</v>
      </c>
      <c r="L53" s="16">
        <v>57883.949000000001</v>
      </c>
      <c r="M53" s="4"/>
      <c r="N53" s="4"/>
    </row>
    <row r="54" spans="1:15" x14ac:dyDescent="0.25">
      <c r="A54" s="21">
        <v>41519</v>
      </c>
      <c r="B54" s="21">
        <v>41530</v>
      </c>
      <c r="C54" s="16">
        <f t="shared" si="0"/>
        <v>518587.35100000008</v>
      </c>
      <c r="D54" s="16">
        <v>64740.133000000002</v>
      </c>
      <c r="E54" s="16">
        <v>45186.762999999999</v>
      </c>
      <c r="F54" s="16">
        <v>149085.47899999999</v>
      </c>
      <c r="G54" s="16">
        <v>26972.190999999999</v>
      </c>
      <c r="H54" s="16">
        <v>12000.715</v>
      </c>
      <c r="I54" s="16">
        <v>25760.916000000001</v>
      </c>
      <c r="J54" s="16">
        <v>120840.128</v>
      </c>
      <c r="K54" s="16">
        <v>12557.911</v>
      </c>
      <c r="L54" s="16">
        <v>61443.114999999998</v>
      </c>
      <c r="M54" s="4"/>
      <c r="N54" s="4"/>
    </row>
    <row r="55" spans="1:15" x14ac:dyDescent="0.25">
      <c r="A55" s="21">
        <v>41530</v>
      </c>
      <c r="B55" s="21">
        <v>41544</v>
      </c>
      <c r="C55" s="16">
        <f t="shared" si="0"/>
        <v>508548.14400000003</v>
      </c>
      <c r="D55" s="16">
        <v>64215.620999999999</v>
      </c>
      <c r="E55" s="16">
        <v>44091.106</v>
      </c>
      <c r="F55" s="16">
        <v>149762.228</v>
      </c>
      <c r="G55" s="16">
        <v>26308.192999999999</v>
      </c>
      <c r="H55" s="16">
        <v>11667.454</v>
      </c>
      <c r="I55" s="16">
        <v>25522.624</v>
      </c>
      <c r="J55" s="16">
        <v>113676.07799999999</v>
      </c>
      <c r="K55" s="16">
        <v>13015.22</v>
      </c>
      <c r="L55" s="16">
        <v>60289.62</v>
      </c>
      <c r="M55" s="4"/>
      <c r="N55" s="4"/>
    </row>
    <row r="56" spans="1:15" x14ac:dyDescent="0.25">
      <c r="A56" s="21">
        <v>41544</v>
      </c>
      <c r="B56" s="21">
        <v>41558</v>
      </c>
      <c r="C56" s="16">
        <f t="shared" si="0"/>
        <v>512685.25700000004</v>
      </c>
      <c r="D56" s="16">
        <v>64715.288999999997</v>
      </c>
      <c r="E56" s="16">
        <v>45372.232000000004</v>
      </c>
      <c r="F56" s="16">
        <v>148853.527</v>
      </c>
      <c r="G56" s="16">
        <v>26263.546999999999</v>
      </c>
      <c r="H56" s="16">
        <v>11652.553</v>
      </c>
      <c r="I56" s="16">
        <v>25815.346000000001</v>
      </c>
      <c r="J56" s="16">
        <v>116049.674</v>
      </c>
      <c r="K56" s="16">
        <v>14155.223</v>
      </c>
      <c r="L56" s="16">
        <v>59807.866000000002</v>
      </c>
      <c r="M56" s="4"/>
      <c r="N56" s="4"/>
    </row>
    <row r="57" spans="1:15" x14ac:dyDescent="0.25">
      <c r="A57" s="21">
        <v>41558</v>
      </c>
      <c r="B57" s="21">
        <v>41572</v>
      </c>
      <c r="C57" s="16">
        <f t="shared" si="0"/>
        <v>506718.75800000003</v>
      </c>
      <c r="D57" s="16">
        <v>64792.146999999997</v>
      </c>
      <c r="E57" s="16">
        <v>42887.074999999997</v>
      </c>
      <c r="F57" s="16">
        <v>148005.81700000001</v>
      </c>
      <c r="G57" s="16">
        <v>26289.18</v>
      </c>
      <c r="H57" s="16">
        <v>11856.85</v>
      </c>
      <c r="I57" s="16">
        <v>25483.579000000002</v>
      </c>
      <c r="J57" s="16">
        <v>113968.492</v>
      </c>
      <c r="K57" s="16">
        <v>14267.602000000001</v>
      </c>
      <c r="L57" s="16">
        <v>59168.016000000003</v>
      </c>
      <c r="M57" s="4"/>
      <c r="N57" s="4"/>
    </row>
    <row r="58" spans="1:15" x14ac:dyDescent="0.25">
      <c r="A58" s="21">
        <v>41572</v>
      </c>
      <c r="B58" s="21">
        <v>41586</v>
      </c>
      <c r="C58" s="16">
        <f t="shared" si="0"/>
        <v>513830.61699999991</v>
      </c>
      <c r="D58" s="16">
        <v>65840.285999999993</v>
      </c>
      <c r="E58" s="16">
        <v>46046.413999999997</v>
      </c>
      <c r="F58" s="16">
        <v>147933.12299999999</v>
      </c>
      <c r="G58" s="16">
        <v>26433.927</v>
      </c>
      <c r="H58" s="16">
        <v>11426.008</v>
      </c>
      <c r="I58" s="16">
        <v>25801.327000000001</v>
      </c>
      <c r="J58" s="16">
        <v>115556.144</v>
      </c>
      <c r="K58" s="16">
        <v>14369.022999999999</v>
      </c>
      <c r="L58" s="16">
        <v>60424.364999999998</v>
      </c>
      <c r="M58" s="4"/>
      <c r="N58" s="4"/>
    </row>
    <row r="59" spans="1:15" x14ac:dyDescent="0.25">
      <c r="A59" s="21">
        <v>41586</v>
      </c>
      <c r="B59" s="21">
        <v>41600</v>
      </c>
      <c r="C59" s="16">
        <f t="shared" si="0"/>
        <v>526459.57400000002</v>
      </c>
      <c r="D59" s="16">
        <v>64815.406000000003</v>
      </c>
      <c r="E59" s="16">
        <v>48054.930999999997</v>
      </c>
      <c r="F59" s="16">
        <v>152313.73699999999</v>
      </c>
      <c r="G59" s="16">
        <v>26558.045999999998</v>
      </c>
      <c r="H59" s="16">
        <v>11555.089</v>
      </c>
      <c r="I59" s="16">
        <v>26068.752</v>
      </c>
      <c r="J59" s="16">
        <v>119057.97199999999</v>
      </c>
      <c r="K59" s="16">
        <v>14903.315000000001</v>
      </c>
      <c r="L59" s="16">
        <v>63132.326000000001</v>
      </c>
      <c r="M59" s="4"/>
      <c r="N59" s="4"/>
    </row>
    <row r="60" spans="1:15" x14ac:dyDescent="0.25">
      <c r="A60" s="21">
        <v>41600</v>
      </c>
      <c r="B60" s="21">
        <v>41614</v>
      </c>
      <c r="C60" s="16">
        <f t="shared" si="0"/>
        <v>527207.826</v>
      </c>
      <c r="D60" s="16">
        <v>65672.934999999998</v>
      </c>
      <c r="E60" s="16">
        <v>45275.203999999998</v>
      </c>
      <c r="F60" s="16">
        <v>156557.46900000001</v>
      </c>
      <c r="G60" s="16">
        <v>25958.006000000001</v>
      </c>
      <c r="H60" s="16">
        <v>10943.766</v>
      </c>
      <c r="I60" s="16">
        <v>25689.644</v>
      </c>
      <c r="J60" s="16">
        <v>119339.796</v>
      </c>
      <c r="K60" s="16">
        <v>15317.32</v>
      </c>
      <c r="L60" s="16">
        <v>62453.686000000002</v>
      </c>
      <c r="M60" s="4"/>
      <c r="N60" s="4"/>
    </row>
    <row r="61" spans="1:15" x14ac:dyDescent="0.25">
      <c r="A61" s="22">
        <v>41614</v>
      </c>
      <c r="B61" s="21">
        <v>41628</v>
      </c>
      <c r="C61" s="16">
        <f t="shared" si="0"/>
        <v>550480.28500000003</v>
      </c>
      <c r="D61" s="16">
        <v>67177.592000000004</v>
      </c>
      <c r="E61" s="16">
        <v>49897.834000000003</v>
      </c>
      <c r="F61" s="16">
        <v>158875.003</v>
      </c>
      <c r="G61" s="16">
        <v>25776.210999999999</v>
      </c>
      <c r="H61" s="16">
        <v>12517.011</v>
      </c>
      <c r="I61" s="16">
        <v>26388.309000000001</v>
      </c>
      <c r="J61" s="16">
        <v>126311.299</v>
      </c>
      <c r="K61" s="16">
        <v>16541.489000000001</v>
      </c>
      <c r="L61" s="16">
        <v>66995.536999999997</v>
      </c>
      <c r="M61" s="4"/>
      <c r="N61" s="4"/>
    </row>
    <row r="62" spans="1:15" x14ac:dyDescent="0.25">
      <c r="A62" s="21">
        <v>41628</v>
      </c>
      <c r="B62" s="21">
        <v>41642</v>
      </c>
      <c r="C62" s="16">
        <f t="shared" si="0"/>
        <v>558773.576</v>
      </c>
      <c r="D62" s="16">
        <v>70118.89</v>
      </c>
      <c r="E62" s="16">
        <v>55487.862999999998</v>
      </c>
      <c r="F62" s="16">
        <v>156707.576</v>
      </c>
      <c r="G62" s="16">
        <v>25525.044000000002</v>
      </c>
      <c r="H62" s="16">
        <v>12552.933000000001</v>
      </c>
      <c r="I62" s="16">
        <v>26582.581999999999</v>
      </c>
      <c r="J62" s="16">
        <v>125782.114</v>
      </c>
      <c r="K62" s="16">
        <v>18456.473999999998</v>
      </c>
      <c r="L62" s="16">
        <v>67560.100000000006</v>
      </c>
      <c r="M62" s="4"/>
      <c r="N62" s="4"/>
    </row>
    <row r="63" spans="1:15" x14ac:dyDescent="0.25">
      <c r="A63" s="21">
        <v>41642</v>
      </c>
      <c r="B63" s="21">
        <v>41656</v>
      </c>
      <c r="C63" s="16">
        <f t="shared" si="0"/>
        <v>583062.16</v>
      </c>
      <c r="D63" s="16">
        <v>68297.343999999997</v>
      </c>
      <c r="E63" s="16">
        <v>55903.535000000003</v>
      </c>
      <c r="F63" s="16">
        <v>166598.95600000001</v>
      </c>
      <c r="G63" s="16">
        <v>25897.764999999999</v>
      </c>
      <c r="H63" s="16">
        <v>13260.136</v>
      </c>
      <c r="I63" s="16">
        <v>28518.116000000002</v>
      </c>
      <c r="J63" s="16">
        <v>132443.96799999999</v>
      </c>
      <c r="K63" s="16">
        <v>20568.808000000001</v>
      </c>
      <c r="L63" s="16">
        <v>71573.532000000007</v>
      </c>
      <c r="M63" s="4"/>
      <c r="N63" s="4"/>
    </row>
    <row r="64" spans="1:15" x14ac:dyDescent="0.25">
      <c r="A64" s="22">
        <v>41656</v>
      </c>
      <c r="B64" s="21">
        <v>41670</v>
      </c>
      <c r="C64" s="16">
        <f t="shared" si="0"/>
        <v>576150.57000000007</v>
      </c>
      <c r="D64" s="16">
        <v>69078.441000000006</v>
      </c>
      <c r="E64" s="16">
        <v>53687.635000000002</v>
      </c>
      <c r="F64" s="16">
        <v>174679.679</v>
      </c>
      <c r="G64" s="16">
        <v>24365.100999999999</v>
      </c>
      <c r="H64" s="16">
        <v>12740.888999999999</v>
      </c>
      <c r="I64" s="16">
        <v>28473.514999999999</v>
      </c>
      <c r="J64" s="16">
        <v>120159.93399999999</v>
      </c>
      <c r="K64" s="16">
        <v>21136.566999999999</v>
      </c>
      <c r="L64" s="16">
        <v>71828.808999999994</v>
      </c>
      <c r="M64" s="4"/>
      <c r="N64" s="4"/>
      <c r="O64" s="4"/>
    </row>
    <row r="65" spans="1:15" x14ac:dyDescent="0.25">
      <c r="A65" s="21">
        <v>41670</v>
      </c>
      <c r="B65" s="21">
        <v>41684</v>
      </c>
      <c r="C65" s="16">
        <f t="shared" si="0"/>
        <v>598698.43599999999</v>
      </c>
      <c r="D65" s="16">
        <v>71834.997000000003</v>
      </c>
      <c r="E65" s="16">
        <v>55128.519</v>
      </c>
      <c r="F65" s="16">
        <v>187768.57199999999</v>
      </c>
      <c r="G65" s="16">
        <v>24511.664000000001</v>
      </c>
      <c r="H65" s="16">
        <v>13263.264999999999</v>
      </c>
      <c r="I65" s="16">
        <v>29091.665000000001</v>
      </c>
      <c r="J65" s="16">
        <v>120484.27899999999</v>
      </c>
      <c r="K65" s="16">
        <v>22393.285</v>
      </c>
      <c r="L65" s="16">
        <v>74222.19</v>
      </c>
      <c r="M65" s="4"/>
      <c r="N65" s="4"/>
      <c r="O65" s="4"/>
    </row>
    <row r="66" spans="1:15" x14ac:dyDescent="0.25">
      <c r="A66" s="21">
        <v>41684</v>
      </c>
      <c r="B66" s="21">
        <v>41698</v>
      </c>
      <c r="C66" s="16">
        <f t="shared" si="0"/>
        <v>592609.26500000001</v>
      </c>
      <c r="D66" s="16">
        <v>73529.078999999998</v>
      </c>
      <c r="E66" s="16">
        <v>55336.777000000002</v>
      </c>
      <c r="F66" s="16">
        <v>188974.66500000001</v>
      </c>
      <c r="G66" s="16">
        <v>22401.5</v>
      </c>
      <c r="H66" s="16">
        <v>12711.995000000001</v>
      </c>
      <c r="I66" s="16">
        <v>28126.402999999998</v>
      </c>
      <c r="J66" s="16">
        <v>117957.636</v>
      </c>
      <c r="K66" s="16">
        <v>22002.078000000001</v>
      </c>
      <c r="L66" s="16">
        <v>71569.131999999998</v>
      </c>
      <c r="M66" s="4"/>
      <c r="N66" s="4"/>
      <c r="O66" s="4"/>
    </row>
    <row r="67" spans="1:15" x14ac:dyDescent="0.25">
      <c r="A67" s="21">
        <v>41698</v>
      </c>
      <c r="B67" s="21">
        <v>41712</v>
      </c>
      <c r="C67" s="16">
        <f t="shared" si="0"/>
        <v>601676.46200000006</v>
      </c>
      <c r="D67" s="16">
        <v>72608.629000000001</v>
      </c>
      <c r="E67" s="16">
        <v>58856.038</v>
      </c>
      <c r="F67" s="16">
        <v>190649.60200000001</v>
      </c>
      <c r="G67" s="16">
        <v>22570.28</v>
      </c>
      <c r="H67" s="16">
        <v>13834.468000000001</v>
      </c>
      <c r="I67" s="16">
        <v>28479.613000000001</v>
      </c>
      <c r="J67" s="16">
        <v>120156.09299999999</v>
      </c>
      <c r="K67" s="16">
        <v>22361.93</v>
      </c>
      <c r="L67" s="16">
        <v>72159.808999999994</v>
      </c>
      <c r="M67" s="4"/>
      <c r="N67" s="4"/>
    </row>
    <row r="68" spans="1:15" x14ac:dyDescent="0.25">
      <c r="A68" s="21">
        <v>41712</v>
      </c>
      <c r="B68" s="21">
        <v>41726</v>
      </c>
      <c r="C68" s="16">
        <f t="shared" ref="C68:C91" si="1">SUM(D68:L68)</f>
        <v>606757.13</v>
      </c>
      <c r="D68" s="16">
        <v>74812.032999999996</v>
      </c>
      <c r="E68" s="16">
        <v>57271.928</v>
      </c>
      <c r="F68" s="16">
        <v>193066.79300000001</v>
      </c>
      <c r="G68" s="16">
        <v>22435.768</v>
      </c>
      <c r="H68" s="16">
        <v>14669.062</v>
      </c>
      <c r="I68" s="16">
        <v>28647.72</v>
      </c>
      <c r="J68" s="16">
        <v>120488.592</v>
      </c>
      <c r="K68" s="16">
        <v>22321.597000000002</v>
      </c>
      <c r="L68" s="16">
        <v>73043.637000000002</v>
      </c>
      <c r="M68" s="4"/>
      <c r="N68" s="4"/>
    </row>
    <row r="69" spans="1:15" x14ac:dyDescent="0.25">
      <c r="A69" s="21">
        <v>41726</v>
      </c>
      <c r="B69" s="21">
        <v>41740</v>
      </c>
      <c r="C69" s="16">
        <f t="shared" si="1"/>
        <v>607908.28900000011</v>
      </c>
      <c r="D69" s="16">
        <v>77909.457999999999</v>
      </c>
      <c r="E69" s="16">
        <v>61155.317999999999</v>
      </c>
      <c r="F69" s="16">
        <v>190027.26500000001</v>
      </c>
      <c r="G69" s="16">
        <v>21660.400000000001</v>
      </c>
      <c r="H69" s="16">
        <v>14765.276</v>
      </c>
      <c r="I69" s="16">
        <v>27878.557000000001</v>
      </c>
      <c r="J69" s="16">
        <v>121043.531</v>
      </c>
      <c r="K69" s="16">
        <v>22569.511999999999</v>
      </c>
      <c r="L69" s="16">
        <v>70898.971999999994</v>
      </c>
      <c r="M69" s="4"/>
      <c r="N69" s="4"/>
    </row>
    <row r="70" spans="1:15" x14ac:dyDescent="0.25">
      <c r="A70" s="21">
        <v>41740</v>
      </c>
      <c r="B70" s="21">
        <v>41754</v>
      </c>
      <c r="C70" s="16">
        <f t="shared" si="1"/>
        <v>585715.44900000002</v>
      </c>
      <c r="D70" s="16">
        <v>74268.928</v>
      </c>
      <c r="E70" s="16">
        <v>55566.957000000002</v>
      </c>
      <c r="F70" s="16">
        <v>188239.08900000001</v>
      </c>
      <c r="G70" s="16">
        <v>20537.014999999999</v>
      </c>
      <c r="H70" s="16">
        <v>14239.77</v>
      </c>
      <c r="I70" s="16">
        <v>26943.473000000002</v>
      </c>
      <c r="J70" s="16">
        <v>116037.791</v>
      </c>
      <c r="K70" s="16">
        <v>22126.883000000002</v>
      </c>
      <c r="L70" s="16">
        <v>67755.543000000005</v>
      </c>
      <c r="M70" s="4"/>
      <c r="N70" s="4"/>
    </row>
    <row r="71" spans="1:15" x14ac:dyDescent="0.25">
      <c r="A71" s="21">
        <v>41754</v>
      </c>
      <c r="B71" s="21">
        <v>41768</v>
      </c>
      <c r="C71" s="16">
        <f t="shared" si="1"/>
        <v>603434.51</v>
      </c>
      <c r="D71" s="16">
        <v>76735.023000000001</v>
      </c>
      <c r="E71" s="16">
        <v>59390.96</v>
      </c>
      <c r="F71" s="16">
        <v>189125.802</v>
      </c>
      <c r="G71" s="16">
        <v>21163.539000000001</v>
      </c>
      <c r="H71" s="16">
        <v>14476.953</v>
      </c>
      <c r="I71" s="16">
        <v>27403.78</v>
      </c>
      <c r="J71" s="16">
        <v>119317.66</v>
      </c>
      <c r="K71" s="16">
        <v>22838.121999999999</v>
      </c>
      <c r="L71" s="16">
        <v>72982.671000000002</v>
      </c>
      <c r="M71" s="4"/>
      <c r="N71" s="4"/>
    </row>
    <row r="72" spans="1:15" x14ac:dyDescent="0.25">
      <c r="A72" s="21">
        <v>41768</v>
      </c>
      <c r="B72" s="21">
        <v>41782</v>
      </c>
      <c r="C72" s="16">
        <f t="shared" si="1"/>
        <v>589947.147</v>
      </c>
      <c r="D72" s="16">
        <v>74619.850999999995</v>
      </c>
      <c r="E72" s="16">
        <v>58036.76</v>
      </c>
      <c r="F72" s="16">
        <v>181582.842</v>
      </c>
      <c r="G72" s="16">
        <v>21619.319</v>
      </c>
      <c r="H72" s="16">
        <v>13976.806</v>
      </c>
      <c r="I72" s="16">
        <v>26848.151000000002</v>
      </c>
      <c r="J72" s="16">
        <v>119656.94100000001</v>
      </c>
      <c r="K72" s="16">
        <v>21324.587</v>
      </c>
      <c r="L72" s="16">
        <v>72281.89</v>
      </c>
      <c r="M72" s="4"/>
      <c r="N72" s="4"/>
    </row>
    <row r="73" spans="1:15" x14ac:dyDescent="0.25">
      <c r="A73" s="21">
        <v>41782</v>
      </c>
      <c r="B73" s="21">
        <v>41796</v>
      </c>
      <c r="C73" s="16">
        <f t="shared" si="1"/>
        <v>597943.91</v>
      </c>
      <c r="D73" s="16">
        <v>74886.148000000001</v>
      </c>
      <c r="E73" s="16">
        <v>59000.038</v>
      </c>
      <c r="F73" s="16">
        <v>182623.734</v>
      </c>
      <c r="G73" s="16">
        <v>22275.690999999999</v>
      </c>
      <c r="H73" s="16">
        <v>13954.028</v>
      </c>
      <c r="I73" s="16">
        <v>26759.694</v>
      </c>
      <c r="J73" s="16">
        <v>120735.088</v>
      </c>
      <c r="K73" s="16">
        <v>24381.128000000001</v>
      </c>
      <c r="L73" s="16">
        <v>73328.361000000004</v>
      </c>
      <c r="M73" s="4"/>
      <c r="N73" s="4"/>
    </row>
    <row r="74" spans="1:15" x14ac:dyDescent="0.25">
      <c r="A74" s="21">
        <v>41796</v>
      </c>
      <c r="B74" s="21">
        <v>41810</v>
      </c>
      <c r="C74" s="16">
        <f t="shared" si="1"/>
        <v>597715.679</v>
      </c>
      <c r="D74" s="16">
        <v>74895.78</v>
      </c>
      <c r="E74" s="16">
        <v>58445.107000000004</v>
      </c>
      <c r="F74" s="16">
        <v>183160.34899999999</v>
      </c>
      <c r="G74" s="16">
        <v>22149.079000000002</v>
      </c>
      <c r="H74" s="16">
        <v>12815.944</v>
      </c>
      <c r="I74" s="16">
        <v>26726.710999999999</v>
      </c>
      <c r="J74" s="16">
        <v>123388.442</v>
      </c>
      <c r="K74" s="16">
        <v>21469.237000000001</v>
      </c>
      <c r="L74" s="16">
        <v>74665.03</v>
      </c>
      <c r="M74" s="4"/>
      <c r="N74" s="4"/>
    </row>
    <row r="75" spans="1:15" x14ac:dyDescent="0.25">
      <c r="A75" s="21">
        <v>41810</v>
      </c>
      <c r="B75" s="21">
        <v>41824</v>
      </c>
      <c r="C75" s="16">
        <f t="shared" si="1"/>
        <v>599722.28600000008</v>
      </c>
      <c r="D75" s="16">
        <v>75547.148000000001</v>
      </c>
      <c r="E75" s="16">
        <v>59973.957999999999</v>
      </c>
      <c r="F75" s="16">
        <v>180955.09299999999</v>
      </c>
      <c r="G75" s="16">
        <v>22491.008000000002</v>
      </c>
      <c r="H75" s="16">
        <v>13087.967000000001</v>
      </c>
      <c r="I75" s="16">
        <v>27124.659</v>
      </c>
      <c r="J75" s="16">
        <v>122881.69</v>
      </c>
      <c r="K75" s="16">
        <v>20548.763999999999</v>
      </c>
      <c r="L75" s="16">
        <v>77111.998999999996</v>
      </c>
      <c r="M75" s="4"/>
      <c r="N75" s="4"/>
    </row>
    <row r="76" spans="1:15" x14ac:dyDescent="0.25">
      <c r="A76" s="21">
        <v>41824</v>
      </c>
      <c r="B76" s="21">
        <v>41838</v>
      </c>
      <c r="C76" s="16">
        <f t="shared" si="1"/>
        <v>594353.9</v>
      </c>
      <c r="D76" s="16">
        <v>74405.334000000003</v>
      </c>
      <c r="E76" s="16">
        <v>55764.987999999998</v>
      </c>
      <c r="F76" s="16">
        <v>173262.95499999999</v>
      </c>
      <c r="G76" s="16">
        <v>23732.223999999998</v>
      </c>
      <c r="H76" s="16">
        <v>12597.477999999999</v>
      </c>
      <c r="I76" s="16">
        <v>27181.328000000001</v>
      </c>
      <c r="J76" s="16">
        <v>122601.076</v>
      </c>
      <c r="K76" s="16">
        <v>20796.758999999998</v>
      </c>
      <c r="L76" s="16">
        <v>84011.758000000002</v>
      </c>
      <c r="M76" s="4"/>
      <c r="N76" s="4"/>
    </row>
    <row r="77" spans="1:15" x14ac:dyDescent="0.25">
      <c r="A77" s="21">
        <v>41838</v>
      </c>
      <c r="B77" s="21">
        <v>41852</v>
      </c>
      <c r="C77" s="16">
        <f t="shared" si="1"/>
        <v>595927.98699999996</v>
      </c>
      <c r="D77" s="16">
        <v>76267.065000000002</v>
      </c>
      <c r="E77" s="16">
        <v>58032.720999999998</v>
      </c>
      <c r="F77" s="16">
        <v>171659.826</v>
      </c>
      <c r="G77" s="16">
        <v>24959.254000000001</v>
      </c>
      <c r="H77" s="16">
        <v>12462.486000000001</v>
      </c>
      <c r="I77" s="16">
        <v>27389.373</v>
      </c>
      <c r="J77" s="16">
        <v>118068.163</v>
      </c>
      <c r="K77" s="16">
        <v>20632.544999999998</v>
      </c>
      <c r="L77" s="16">
        <v>86456.554000000004</v>
      </c>
      <c r="M77" s="4"/>
      <c r="N77" s="4"/>
    </row>
    <row r="78" spans="1:15" x14ac:dyDescent="0.25">
      <c r="A78" s="21">
        <v>41852</v>
      </c>
      <c r="B78" s="21">
        <v>41866</v>
      </c>
      <c r="C78" s="16">
        <f t="shared" si="1"/>
        <v>606842.89</v>
      </c>
      <c r="D78" s="16">
        <v>77465.043000000005</v>
      </c>
      <c r="E78" s="16">
        <v>57287.77</v>
      </c>
      <c r="F78" s="16">
        <v>178134.78400000001</v>
      </c>
      <c r="G78" s="16">
        <v>25671.922999999999</v>
      </c>
      <c r="H78" s="16">
        <v>12166.86</v>
      </c>
      <c r="I78" s="16">
        <v>27350.231</v>
      </c>
      <c r="J78" s="16">
        <v>120949.014</v>
      </c>
      <c r="K78" s="16">
        <v>20851.231</v>
      </c>
      <c r="L78" s="16">
        <v>86966.034</v>
      </c>
      <c r="M78" s="4"/>
      <c r="N78" s="4"/>
    </row>
    <row r="79" spans="1:15" x14ac:dyDescent="0.25">
      <c r="A79" s="21">
        <v>41866</v>
      </c>
      <c r="B79" s="21">
        <v>41880</v>
      </c>
      <c r="C79" s="16">
        <f t="shared" si="1"/>
        <v>620712.24699999997</v>
      </c>
      <c r="D79" s="16">
        <v>76788.620999999999</v>
      </c>
      <c r="E79" s="16">
        <v>57184.961000000003</v>
      </c>
      <c r="F79" s="16">
        <v>185164.747</v>
      </c>
      <c r="G79" s="16">
        <v>26496.477999999999</v>
      </c>
      <c r="H79" s="16">
        <v>12155.65</v>
      </c>
      <c r="I79" s="16">
        <v>28143.89</v>
      </c>
      <c r="J79" s="16">
        <v>125947.817</v>
      </c>
      <c r="K79" s="16">
        <v>20911.694</v>
      </c>
      <c r="L79" s="16">
        <v>87918.388999999996</v>
      </c>
      <c r="M79" s="4"/>
      <c r="N79" s="4"/>
    </row>
    <row r="80" spans="1:15" x14ac:dyDescent="0.25">
      <c r="A80" s="21">
        <v>41880</v>
      </c>
      <c r="B80" s="21">
        <v>41894</v>
      </c>
      <c r="C80" s="16">
        <f t="shared" si="1"/>
        <v>622624.63899999997</v>
      </c>
      <c r="D80" s="16">
        <v>74695.880999999994</v>
      </c>
      <c r="E80" s="16">
        <v>57930.053999999996</v>
      </c>
      <c r="F80" s="16">
        <v>188437.799</v>
      </c>
      <c r="G80" s="16">
        <v>27502.295999999998</v>
      </c>
      <c r="H80" s="16">
        <v>11811.034</v>
      </c>
      <c r="I80" s="16">
        <v>28267.155999999999</v>
      </c>
      <c r="J80" s="16">
        <v>124296.97900000001</v>
      </c>
      <c r="K80" s="16">
        <v>20764.232</v>
      </c>
      <c r="L80" s="16">
        <v>88919.207999999999</v>
      </c>
      <c r="M80" s="4"/>
      <c r="N80" s="4"/>
    </row>
    <row r="81" spans="1:14" x14ac:dyDescent="0.25">
      <c r="A81" s="21">
        <v>41894</v>
      </c>
      <c r="B81" s="21">
        <v>41908</v>
      </c>
      <c r="C81" s="16">
        <f t="shared" si="1"/>
        <v>627258.85800000001</v>
      </c>
      <c r="D81" s="16">
        <v>76626.634999999995</v>
      </c>
      <c r="E81" s="16">
        <v>56347.955000000002</v>
      </c>
      <c r="F81" s="16">
        <v>190114.43100000001</v>
      </c>
      <c r="G81" s="16">
        <v>27238.923999999999</v>
      </c>
      <c r="H81" s="16">
        <v>11570.478999999999</v>
      </c>
      <c r="I81" s="16">
        <v>28360.643</v>
      </c>
      <c r="J81" s="16">
        <v>125101.63499999999</v>
      </c>
      <c r="K81" s="16">
        <v>20972.248</v>
      </c>
      <c r="L81" s="16">
        <v>90925.907999999996</v>
      </c>
      <c r="M81" s="4"/>
      <c r="N81" s="4"/>
    </row>
    <row r="82" spans="1:14" x14ac:dyDescent="0.25">
      <c r="A82" s="21">
        <v>41908</v>
      </c>
      <c r="B82" s="21">
        <v>41922</v>
      </c>
      <c r="C82" s="16">
        <f t="shared" si="1"/>
        <v>648596.90700000001</v>
      </c>
      <c r="D82" s="16">
        <v>78072.733999999997</v>
      </c>
      <c r="E82" s="16">
        <v>59463.767999999996</v>
      </c>
      <c r="F82" s="16">
        <v>192006.84400000001</v>
      </c>
      <c r="G82" s="16">
        <v>29098.585999999999</v>
      </c>
      <c r="H82" s="16">
        <v>11797.72</v>
      </c>
      <c r="I82" s="16">
        <v>28959.792000000001</v>
      </c>
      <c r="J82" s="16">
        <v>134058.549</v>
      </c>
      <c r="K82" s="16">
        <v>22041.583999999999</v>
      </c>
      <c r="L82" s="16">
        <v>93097.33</v>
      </c>
      <c r="M82" s="4"/>
      <c r="N82" s="4"/>
    </row>
    <row r="83" spans="1:14" x14ac:dyDescent="0.25">
      <c r="A83" s="21">
        <v>41922</v>
      </c>
      <c r="B83" s="21">
        <v>41936</v>
      </c>
      <c r="C83" s="16">
        <f t="shared" si="1"/>
        <v>656837.23200000008</v>
      </c>
      <c r="D83" s="16">
        <v>80689.303</v>
      </c>
      <c r="E83" s="16">
        <v>60074.838000000003</v>
      </c>
      <c r="F83" s="16">
        <v>192258.26699999999</v>
      </c>
      <c r="G83" s="16">
        <v>29049.337</v>
      </c>
      <c r="H83" s="16">
        <v>11941.444</v>
      </c>
      <c r="I83" s="16">
        <v>29039.401999999998</v>
      </c>
      <c r="J83" s="16">
        <v>136999.18599999999</v>
      </c>
      <c r="K83" s="16">
        <v>22040.841</v>
      </c>
      <c r="L83" s="16">
        <v>94744.614000000001</v>
      </c>
      <c r="M83" s="4"/>
      <c r="N83" s="4"/>
    </row>
    <row r="84" spans="1:14" x14ac:dyDescent="0.25">
      <c r="A84" s="21">
        <v>41936</v>
      </c>
      <c r="B84" s="21">
        <v>41950</v>
      </c>
      <c r="C84" s="16">
        <f t="shared" si="1"/>
        <v>660630.353</v>
      </c>
      <c r="D84" s="16">
        <v>81189.885999999999</v>
      </c>
      <c r="E84" s="16">
        <v>63562.559999999998</v>
      </c>
      <c r="F84" s="16">
        <v>193719.58600000001</v>
      </c>
      <c r="G84" s="16">
        <v>27516.289000000001</v>
      </c>
      <c r="H84" s="16">
        <v>11548.534</v>
      </c>
      <c r="I84" s="16">
        <v>28659.918000000001</v>
      </c>
      <c r="J84" s="16">
        <v>136265.685</v>
      </c>
      <c r="K84" s="16">
        <v>22287.738000000001</v>
      </c>
      <c r="L84" s="16">
        <v>95880.157000000007</v>
      </c>
      <c r="M84" s="4"/>
      <c r="N84" s="4"/>
    </row>
    <row r="85" spans="1:14" x14ac:dyDescent="0.25">
      <c r="A85" s="21">
        <v>41950</v>
      </c>
      <c r="B85" s="21">
        <v>41964</v>
      </c>
      <c r="C85" s="16">
        <f t="shared" si="1"/>
        <v>667681.01199999999</v>
      </c>
      <c r="D85" s="16">
        <v>83450.226999999999</v>
      </c>
      <c r="E85" s="16">
        <v>65674.422000000006</v>
      </c>
      <c r="F85" s="16">
        <v>196322.239</v>
      </c>
      <c r="G85" s="16">
        <v>25988.892</v>
      </c>
      <c r="H85" s="16">
        <v>11209.584000000001</v>
      </c>
      <c r="I85" s="16">
        <v>28503.386999999999</v>
      </c>
      <c r="J85" s="16">
        <v>136563.51300000001</v>
      </c>
      <c r="K85" s="16">
        <v>22191.100999999999</v>
      </c>
      <c r="L85" s="16">
        <v>97777.646999999997</v>
      </c>
      <c r="M85" s="4"/>
      <c r="N85" s="4"/>
    </row>
    <row r="86" spans="1:14" x14ac:dyDescent="0.25">
      <c r="A86" s="21">
        <v>41964</v>
      </c>
      <c r="B86" s="21">
        <v>41978</v>
      </c>
      <c r="C86" s="16">
        <f t="shared" si="1"/>
        <v>666930.47200000007</v>
      </c>
      <c r="D86" s="16">
        <v>83952.557000000001</v>
      </c>
      <c r="E86" s="16">
        <v>64249.559000000001</v>
      </c>
      <c r="F86" s="16">
        <v>194904.19</v>
      </c>
      <c r="G86" s="16">
        <v>24926.374</v>
      </c>
      <c r="H86" s="16">
        <v>11232.424999999999</v>
      </c>
      <c r="I86" s="16">
        <v>28446.763999999999</v>
      </c>
      <c r="J86" s="16">
        <v>139583.18</v>
      </c>
      <c r="K86" s="16">
        <v>22200.458999999999</v>
      </c>
      <c r="L86" s="16">
        <v>97434.964000000007</v>
      </c>
      <c r="M86" s="4"/>
      <c r="N86" s="4"/>
    </row>
    <row r="87" spans="1:14" x14ac:dyDescent="0.25">
      <c r="A87" s="21">
        <v>41978</v>
      </c>
      <c r="B87" s="21">
        <v>41992</v>
      </c>
      <c r="C87" s="16">
        <f t="shared" si="1"/>
        <v>651718.44300000009</v>
      </c>
      <c r="D87" s="16">
        <v>81976.807000000001</v>
      </c>
      <c r="E87" s="16">
        <v>63391.144999999997</v>
      </c>
      <c r="F87" s="16">
        <v>188841.337</v>
      </c>
      <c r="G87" s="16">
        <v>23443.56</v>
      </c>
      <c r="H87" s="16">
        <v>10980.365</v>
      </c>
      <c r="I87" s="16">
        <v>28129.793000000001</v>
      </c>
      <c r="J87" s="16">
        <v>134661.11600000001</v>
      </c>
      <c r="K87" s="16">
        <v>22100.562000000002</v>
      </c>
      <c r="L87" s="16">
        <v>98193.758000000002</v>
      </c>
      <c r="M87" s="4"/>
      <c r="N87" s="4"/>
    </row>
    <row r="88" spans="1:14" x14ac:dyDescent="0.25">
      <c r="A88" s="21">
        <v>41992</v>
      </c>
      <c r="B88" s="21">
        <v>42006</v>
      </c>
      <c r="C88" s="16">
        <f t="shared" si="1"/>
        <v>663675.59799999988</v>
      </c>
      <c r="D88" s="16">
        <v>82158.267999999996</v>
      </c>
      <c r="E88" s="16">
        <v>63429.353000000003</v>
      </c>
      <c r="F88" s="16">
        <v>188193.06700000001</v>
      </c>
      <c r="G88" s="16">
        <v>23173.937000000002</v>
      </c>
      <c r="H88" s="16">
        <v>11351.188</v>
      </c>
      <c r="I88" s="16">
        <v>29115.411</v>
      </c>
      <c r="J88" s="16">
        <v>137938.356</v>
      </c>
      <c r="K88" s="16">
        <v>23201.101999999999</v>
      </c>
      <c r="L88" s="16">
        <v>105114.916</v>
      </c>
      <c r="M88" s="4"/>
      <c r="N88" s="4"/>
    </row>
    <row r="89" spans="1:14" x14ac:dyDescent="0.25">
      <c r="A89" s="21">
        <v>42006</v>
      </c>
      <c r="B89" s="21">
        <v>42020</v>
      </c>
      <c r="C89" s="16">
        <f t="shared" si="1"/>
        <v>658297.01700000011</v>
      </c>
      <c r="D89" s="16">
        <v>82237.168000000005</v>
      </c>
      <c r="E89" s="16">
        <v>61680.936000000002</v>
      </c>
      <c r="F89" s="16">
        <v>184715.73199999999</v>
      </c>
      <c r="G89" s="16">
        <v>21742.405999999999</v>
      </c>
      <c r="H89" s="16">
        <v>10791.455</v>
      </c>
      <c r="I89" s="16">
        <v>28860.506000000001</v>
      </c>
      <c r="J89" s="16">
        <v>137801.73199999999</v>
      </c>
      <c r="K89" s="16">
        <v>23918.867999999999</v>
      </c>
      <c r="L89" s="16">
        <v>106548.21400000001</v>
      </c>
      <c r="M89" s="4"/>
      <c r="N89" s="4"/>
    </row>
    <row r="90" spans="1:14" x14ac:dyDescent="0.25">
      <c r="A90" s="21">
        <v>42020</v>
      </c>
      <c r="B90" s="21">
        <v>42034</v>
      </c>
      <c r="C90" s="16">
        <f t="shared" si="1"/>
        <v>656396.48200000008</v>
      </c>
      <c r="D90" s="16">
        <v>80557.978000000003</v>
      </c>
      <c r="E90" s="16">
        <v>61339.072999999997</v>
      </c>
      <c r="F90" s="16">
        <v>188057.261</v>
      </c>
      <c r="G90" s="16">
        <v>19368.379000000001</v>
      </c>
      <c r="H90" s="16">
        <v>10410.526</v>
      </c>
      <c r="I90" s="16">
        <v>27477.454000000002</v>
      </c>
      <c r="J90" s="16">
        <v>141837.00599999999</v>
      </c>
      <c r="K90" s="16">
        <v>23201.33</v>
      </c>
      <c r="L90" s="16">
        <v>104147.47500000001</v>
      </c>
      <c r="M90" s="4"/>
      <c r="N90" s="4"/>
    </row>
    <row r="91" spans="1:14" x14ac:dyDescent="0.25">
      <c r="A91" s="25">
        <v>42034</v>
      </c>
      <c r="B91" s="25">
        <v>42048</v>
      </c>
      <c r="C91" s="26">
        <f t="shared" si="1"/>
        <v>677222.39199999999</v>
      </c>
      <c r="D91" s="26">
        <v>81068.892000000007</v>
      </c>
      <c r="E91" s="26">
        <v>57271.868999999999</v>
      </c>
      <c r="F91" s="26">
        <v>195652.734</v>
      </c>
      <c r="G91" s="26">
        <v>19511.115000000002</v>
      </c>
      <c r="H91" s="26">
        <v>10695.61</v>
      </c>
      <c r="I91" s="26">
        <v>28186.948</v>
      </c>
      <c r="J91" s="26">
        <v>148472.13</v>
      </c>
      <c r="K91" s="26">
        <v>24998.156999999999</v>
      </c>
      <c r="L91" s="26">
        <v>111364.93700000001</v>
      </c>
      <c r="M91" s="4"/>
      <c r="N91" s="4"/>
    </row>
    <row r="92" spans="1:14" x14ac:dyDescent="0.25">
      <c r="A92" s="8"/>
      <c r="B92" s="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"/>
      <c r="N92" s="4"/>
    </row>
    <row r="93" spans="1:14" s="2" customFormat="1" ht="75.75" customHeight="1" x14ac:dyDescent="0.25">
      <c r="A93" s="19" t="s">
        <v>9</v>
      </c>
      <c r="B93" s="19" t="s">
        <v>18</v>
      </c>
      <c r="C93" s="19" t="s">
        <v>6</v>
      </c>
      <c r="D93" s="19" t="s">
        <v>21</v>
      </c>
      <c r="E93" s="19" t="s">
        <v>2</v>
      </c>
      <c r="F93" s="19" t="s">
        <v>3</v>
      </c>
      <c r="G93" s="19" t="s">
        <v>4</v>
      </c>
      <c r="H93" s="19" t="s">
        <v>1</v>
      </c>
      <c r="I93" s="19" t="s">
        <v>5</v>
      </c>
      <c r="J93" s="19" t="s">
        <v>7</v>
      </c>
      <c r="K93" s="19" t="s">
        <v>37</v>
      </c>
      <c r="L93" s="19" t="s">
        <v>8</v>
      </c>
      <c r="M93" s="19" t="s">
        <v>13</v>
      </c>
      <c r="N93" s="19" t="s">
        <v>14</v>
      </c>
    </row>
    <row r="94" spans="1:14" x14ac:dyDescent="0.25">
      <c r="A94" s="22">
        <v>42048</v>
      </c>
      <c r="B94" s="21">
        <v>42062</v>
      </c>
      <c r="C94" s="15">
        <f t="shared" ref="C94:C98" si="2">SUM(D94:N94)</f>
        <v>706031.94299999997</v>
      </c>
      <c r="D94" s="15">
        <v>79663.312999999995</v>
      </c>
      <c r="E94" s="15">
        <v>59195.442000000003</v>
      </c>
      <c r="F94" s="15">
        <v>212048.245</v>
      </c>
      <c r="G94" s="15">
        <v>20351.626</v>
      </c>
      <c r="H94" s="15">
        <v>11089.308000000001</v>
      </c>
      <c r="I94" s="15">
        <v>29124.055</v>
      </c>
      <c r="J94" s="15">
        <v>149679.04999999999</v>
      </c>
      <c r="K94" s="15">
        <v>18366.335999999999</v>
      </c>
      <c r="L94" s="15">
        <v>8009.61</v>
      </c>
      <c r="M94" s="15">
        <v>20035.179</v>
      </c>
      <c r="N94" s="15">
        <v>98469.778999999995</v>
      </c>
    </row>
    <row r="95" spans="1:14" x14ac:dyDescent="0.25">
      <c r="A95" s="22">
        <v>42062</v>
      </c>
      <c r="B95" s="21">
        <v>42076</v>
      </c>
      <c r="C95" s="16">
        <f t="shared" si="2"/>
        <v>711008.66900000011</v>
      </c>
      <c r="D95" s="16">
        <v>78662.024000000005</v>
      </c>
      <c r="E95" s="16">
        <v>60834.428999999996</v>
      </c>
      <c r="F95" s="16">
        <v>215382.46799999999</v>
      </c>
      <c r="G95" s="16">
        <v>20507.030999999999</v>
      </c>
      <c r="H95" s="16">
        <v>11871.662</v>
      </c>
      <c r="I95" s="16">
        <v>29180.350999999999</v>
      </c>
      <c r="J95" s="16">
        <v>148847.64600000001</v>
      </c>
      <c r="K95" s="16">
        <v>19262.508000000002</v>
      </c>
      <c r="L95" s="16">
        <v>8348.6820000000007</v>
      </c>
      <c r="M95" s="16">
        <v>19688.848000000002</v>
      </c>
      <c r="N95" s="16">
        <v>98423.02</v>
      </c>
    </row>
    <row r="96" spans="1:14" x14ac:dyDescent="0.25">
      <c r="A96" s="22">
        <f>+'TLZK Yük'!A96</f>
        <v>42076</v>
      </c>
      <c r="B96" s="21">
        <f>+'TLZK Yük'!B96</f>
        <v>42090</v>
      </c>
      <c r="C96" s="16">
        <f t="shared" si="2"/>
        <v>733418.08</v>
      </c>
      <c r="D96" s="16">
        <v>81024.407999999996</v>
      </c>
      <c r="E96" s="16">
        <v>62926.303</v>
      </c>
      <c r="F96" s="16">
        <v>220651.416</v>
      </c>
      <c r="G96" s="16">
        <v>23781.344000000001</v>
      </c>
      <c r="H96" s="16">
        <v>12376.562</v>
      </c>
      <c r="I96" s="16">
        <v>29031.638999999999</v>
      </c>
      <c r="J96" s="16">
        <v>150441.264</v>
      </c>
      <c r="K96" s="16">
        <v>20709.665000000001</v>
      </c>
      <c r="L96" s="16">
        <v>9010.5849999999991</v>
      </c>
      <c r="M96" s="16">
        <v>19975.482</v>
      </c>
      <c r="N96" s="16">
        <v>103489.412</v>
      </c>
    </row>
    <row r="97" spans="1:14" x14ac:dyDescent="0.25">
      <c r="A97" s="22">
        <f>+'TLZK Yük'!A97</f>
        <v>42090</v>
      </c>
      <c r="B97" s="21">
        <f>+'TLZK Yük'!B97</f>
        <v>42104</v>
      </c>
      <c r="C97" s="16">
        <f t="shared" si="2"/>
        <v>751737.48100000015</v>
      </c>
      <c r="D97" s="16">
        <v>86886.244999999995</v>
      </c>
      <c r="E97" s="16">
        <v>68909.585000000006</v>
      </c>
      <c r="F97" s="16">
        <v>222265.09700000001</v>
      </c>
      <c r="G97" s="16">
        <v>24952.491999999998</v>
      </c>
      <c r="H97" s="16">
        <v>12882.933000000001</v>
      </c>
      <c r="I97" s="16">
        <v>29956.137999999999</v>
      </c>
      <c r="J97" s="16">
        <v>147791.91800000001</v>
      </c>
      <c r="K97" s="16">
        <v>24375.276999999998</v>
      </c>
      <c r="L97" s="16">
        <v>9270.81</v>
      </c>
      <c r="M97" s="16">
        <v>20174.291000000001</v>
      </c>
      <c r="N97" s="16">
        <v>104272.69500000001</v>
      </c>
    </row>
    <row r="98" spans="1:14" x14ac:dyDescent="0.25">
      <c r="A98" s="22">
        <f>+'TLZK Yük'!A98</f>
        <v>42104</v>
      </c>
      <c r="B98" s="21">
        <f>+'TLZK Yük'!B98</f>
        <v>42118</v>
      </c>
      <c r="C98" s="16">
        <f t="shared" si="2"/>
        <v>750225.10300000012</v>
      </c>
      <c r="D98" s="16">
        <v>83669.490999999995</v>
      </c>
      <c r="E98" s="16">
        <v>69426.303</v>
      </c>
      <c r="F98" s="16">
        <v>223766.45699999999</v>
      </c>
      <c r="G98" s="16">
        <v>24402.767</v>
      </c>
      <c r="H98" s="16">
        <v>12525.196</v>
      </c>
      <c r="I98" s="16">
        <v>29335.775000000001</v>
      </c>
      <c r="J98" s="16">
        <v>142274.791</v>
      </c>
      <c r="K98" s="16">
        <v>29050.120999999999</v>
      </c>
      <c r="L98" s="16">
        <v>10177.415999999999</v>
      </c>
      <c r="M98" s="16">
        <v>21383.91</v>
      </c>
      <c r="N98" s="16">
        <v>104212.876</v>
      </c>
    </row>
    <row r="99" spans="1:14" x14ac:dyDescent="0.25">
      <c r="A99" s="22">
        <f>+'TLZK Yük'!A99</f>
        <v>42118</v>
      </c>
      <c r="B99" s="21">
        <f>+'TLZK Yük'!B99</f>
        <v>42132</v>
      </c>
      <c r="C99" s="16">
        <f t="shared" ref="C99" si="3">SUM(D99:N99)</f>
        <v>778178.97</v>
      </c>
      <c r="D99" s="16">
        <v>86807.877999999997</v>
      </c>
      <c r="E99" s="16">
        <v>68042.464000000007</v>
      </c>
      <c r="F99" s="16">
        <v>233129.32800000001</v>
      </c>
      <c r="G99" s="16">
        <v>25771.773000000001</v>
      </c>
      <c r="H99" s="16">
        <v>13048.216</v>
      </c>
      <c r="I99" s="16">
        <v>30305.881000000001</v>
      </c>
      <c r="J99" s="16">
        <v>143658.52499999999</v>
      </c>
      <c r="K99" s="16">
        <v>33330.298000000003</v>
      </c>
      <c r="L99" s="16">
        <v>12559.561</v>
      </c>
      <c r="M99" s="16">
        <v>24280.627</v>
      </c>
      <c r="N99" s="16">
        <v>107244.41899999999</v>
      </c>
    </row>
    <row r="100" spans="1:14" x14ac:dyDescent="0.25">
      <c r="A100" s="22">
        <f>+'TLZK Yük'!A100</f>
        <v>42132</v>
      </c>
      <c r="B100" s="21">
        <f>+'TLZK Yük'!B100</f>
        <v>42146</v>
      </c>
      <c r="C100" s="16">
        <f t="shared" ref="C100:C101" si="4">SUM(D100:N100)</f>
        <v>802679.72200000007</v>
      </c>
      <c r="D100" s="16">
        <v>90946.423999999999</v>
      </c>
      <c r="E100" s="16">
        <v>75865.123999999996</v>
      </c>
      <c r="F100" s="16">
        <v>239047.39</v>
      </c>
      <c r="G100" s="16">
        <v>27334.215</v>
      </c>
      <c r="H100" s="16">
        <v>13806.081</v>
      </c>
      <c r="I100" s="16">
        <v>31094.213000000003</v>
      </c>
      <c r="J100" s="16">
        <v>139654.78899999999</v>
      </c>
      <c r="K100" s="16">
        <v>38655.027999999998</v>
      </c>
      <c r="L100" s="16">
        <v>12722.767</v>
      </c>
      <c r="M100" s="16">
        <v>24697.883000000002</v>
      </c>
      <c r="N100" s="16">
        <v>108855.808</v>
      </c>
    </row>
    <row r="101" spans="1:14" x14ac:dyDescent="0.25">
      <c r="A101" s="22">
        <f>+'TLZK Yük'!A101</f>
        <v>42146</v>
      </c>
      <c r="B101" s="21">
        <f>+'TLZK Yük'!B101</f>
        <v>42160</v>
      </c>
      <c r="C101" s="16">
        <f t="shared" si="4"/>
        <v>775226.87300000014</v>
      </c>
      <c r="D101" s="16">
        <v>90912.364000000001</v>
      </c>
      <c r="E101" s="16">
        <v>73046.430999999997</v>
      </c>
      <c r="F101" s="16">
        <v>232079.625</v>
      </c>
      <c r="G101" s="16">
        <v>25840.624</v>
      </c>
      <c r="H101" s="16">
        <v>13253.922</v>
      </c>
      <c r="I101" s="16">
        <v>28488.669000000002</v>
      </c>
      <c r="J101" s="16">
        <v>128237.79300000001</v>
      </c>
      <c r="K101" s="16">
        <v>45047.351000000002</v>
      </c>
      <c r="L101" s="16">
        <v>12170.977000000001</v>
      </c>
      <c r="M101" s="16">
        <v>21281.214</v>
      </c>
      <c r="N101" s="16">
        <v>104867.90300000001</v>
      </c>
    </row>
    <row r="102" spans="1:14" x14ac:dyDescent="0.25">
      <c r="A102" s="22">
        <f>+'TLZK Yük'!A102</f>
        <v>42160</v>
      </c>
      <c r="B102" s="21">
        <f>+'TLZK Yük'!B102</f>
        <v>42174</v>
      </c>
      <c r="C102" s="16">
        <f t="shared" ref="C102:C119" si="5">SUM(D102:N102)</f>
        <v>818698.16700000013</v>
      </c>
      <c r="D102" s="16">
        <v>98636.748999999996</v>
      </c>
      <c r="E102" s="16">
        <v>77891.039000000004</v>
      </c>
      <c r="F102" s="16">
        <v>249877.27100000001</v>
      </c>
      <c r="G102" s="16">
        <v>28808.222000000002</v>
      </c>
      <c r="H102" s="16">
        <v>15125.473</v>
      </c>
      <c r="I102" s="16">
        <v>31480.880000000001</v>
      </c>
      <c r="J102" s="16">
        <v>125829.554</v>
      </c>
      <c r="K102" s="16">
        <v>46872.796000000002</v>
      </c>
      <c r="L102" s="16">
        <v>13271.157999999999</v>
      </c>
      <c r="M102" s="16">
        <v>22452.969000000001</v>
      </c>
      <c r="N102" s="16">
        <v>108452.056</v>
      </c>
    </row>
    <row r="103" spans="1:14" x14ac:dyDescent="0.25">
      <c r="A103" s="22">
        <f>+'TLZK Yük'!A103</f>
        <v>42174</v>
      </c>
      <c r="B103" s="21">
        <f>+'TLZK Yük'!B103</f>
        <v>42188</v>
      </c>
      <c r="C103" s="16">
        <f t="shared" si="5"/>
        <v>845013.76699999999</v>
      </c>
      <c r="D103" s="16">
        <v>102514.55100000001</v>
      </c>
      <c r="E103" s="16">
        <v>85616.434999999998</v>
      </c>
      <c r="F103" s="16">
        <v>254316.51300000001</v>
      </c>
      <c r="G103" s="16">
        <v>32149.464</v>
      </c>
      <c r="H103" s="16">
        <v>16405.137999999999</v>
      </c>
      <c r="I103" s="16">
        <v>31701.05</v>
      </c>
      <c r="J103" s="16">
        <v>129357.43399999999</v>
      </c>
      <c r="K103" s="16">
        <v>48440.76</v>
      </c>
      <c r="L103" s="16">
        <v>13359.128000000001</v>
      </c>
      <c r="M103" s="16">
        <v>21628.191999999999</v>
      </c>
      <c r="N103" s="16">
        <v>109525.102</v>
      </c>
    </row>
    <row r="104" spans="1:14" x14ac:dyDescent="0.25">
      <c r="A104" s="22">
        <f>+'TLZK Yük'!A104</f>
        <v>42188</v>
      </c>
      <c r="B104" s="21">
        <f>+'TLZK Yük'!B104</f>
        <v>42205</v>
      </c>
      <c r="C104" s="16">
        <f t="shared" si="5"/>
        <v>836376.50800000015</v>
      </c>
      <c r="D104" s="16">
        <v>100617.626</v>
      </c>
      <c r="E104" s="16">
        <v>83487.607000000004</v>
      </c>
      <c r="F104" s="16">
        <v>252879.09400000001</v>
      </c>
      <c r="G104" s="16">
        <v>34683.127</v>
      </c>
      <c r="H104" s="16">
        <v>18843.644</v>
      </c>
      <c r="I104" s="16">
        <v>31274.608</v>
      </c>
      <c r="J104" s="16">
        <v>122729.963</v>
      </c>
      <c r="K104" s="16">
        <v>49130.008000000002</v>
      </c>
      <c r="L104" s="16">
        <v>13874.593999999999</v>
      </c>
      <c r="M104" s="16">
        <v>21201.191999999999</v>
      </c>
      <c r="N104" s="16">
        <v>107655.045</v>
      </c>
    </row>
    <row r="105" spans="1:14" x14ac:dyDescent="0.25">
      <c r="A105" s="22">
        <f>+'TLZK Yük'!A105</f>
        <v>42205</v>
      </c>
      <c r="B105" s="21">
        <f>+'TLZK Yük'!B105</f>
        <v>42216</v>
      </c>
      <c r="C105" s="16">
        <f t="shared" si="5"/>
        <v>828375.22900000005</v>
      </c>
      <c r="D105" s="16">
        <v>101051.853</v>
      </c>
      <c r="E105" s="16">
        <v>82022.138999999996</v>
      </c>
      <c r="F105" s="16">
        <v>248312.50700000001</v>
      </c>
      <c r="G105" s="16">
        <v>36662.794999999998</v>
      </c>
      <c r="H105" s="16">
        <v>18887.402999999998</v>
      </c>
      <c r="I105" s="16">
        <v>31212.956999999999</v>
      </c>
      <c r="J105" s="16">
        <v>118128.601</v>
      </c>
      <c r="K105" s="16">
        <v>50620.875</v>
      </c>
      <c r="L105" s="16">
        <v>13551.797</v>
      </c>
      <c r="M105" s="16">
        <v>21311.826000000001</v>
      </c>
      <c r="N105" s="16">
        <v>106612.476</v>
      </c>
    </row>
    <row r="106" spans="1:14" x14ac:dyDescent="0.25">
      <c r="A106" s="22">
        <f>+'TLZK Yük'!A106</f>
        <v>42216</v>
      </c>
      <c r="B106" s="21">
        <f>+'TLZK Yük'!B106</f>
        <v>42230</v>
      </c>
      <c r="C106" s="16">
        <f t="shared" si="5"/>
        <v>865728.51800000027</v>
      </c>
      <c r="D106" s="16">
        <v>102074.823</v>
      </c>
      <c r="E106" s="16">
        <v>84728.07</v>
      </c>
      <c r="F106" s="16">
        <v>260258.34099999999</v>
      </c>
      <c r="G106" s="16">
        <v>39177.419000000002</v>
      </c>
      <c r="H106" s="16">
        <v>20664.397000000001</v>
      </c>
      <c r="I106" s="16">
        <v>34707.163999999997</v>
      </c>
      <c r="J106" s="16">
        <v>119678.05</v>
      </c>
      <c r="K106" s="16">
        <v>56599.158000000003</v>
      </c>
      <c r="L106" s="16">
        <v>14658.92</v>
      </c>
      <c r="M106" s="16">
        <v>23003.152999999998</v>
      </c>
      <c r="N106" s="16">
        <v>110179.023</v>
      </c>
    </row>
    <row r="107" spans="1:14" x14ac:dyDescent="0.25">
      <c r="A107" s="22">
        <f>+'TLZK Yük'!A107</f>
        <v>42230</v>
      </c>
      <c r="B107" s="21">
        <f>+'TLZK Yük'!B107</f>
        <v>42244</v>
      </c>
      <c r="C107" s="16">
        <f t="shared" si="5"/>
        <v>872217.51500000013</v>
      </c>
      <c r="D107" s="16">
        <v>106553.738</v>
      </c>
      <c r="E107" s="16">
        <v>82195.031000000003</v>
      </c>
      <c r="F107" s="16">
        <v>263784.32400000002</v>
      </c>
      <c r="G107" s="16">
        <v>39660.576999999997</v>
      </c>
      <c r="H107" s="16">
        <v>21888.547999999999</v>
      </c>
      <c r="I107" s="16">
        <v>35481.405000000006</v>
      </c>
      <c r="J107" s="16">
        <v>116025.717</v>
      </c>
      <c r="K107" s="16">
        <v>57100.425000000003</v>
      </c>
      <c r="L107" s="16">
        <v>15461.117</v>
      </c>
      <c r="M107" s="16">
        <v>23258.832999999999</v>
      </c>
      <c r="N107" s="16">
        <v>110807.8</v>
      </c>
    </row>
    <row r="108" spans="1:14" x14ac:dyDescent="0.25">
      <c r="A108" s="22">
        <f>+'TLZK Yük'!A108</f>
        <v>42244</v>
      </c>
      <c r="B108" s="21">
        <f>+'TLZK Yük'!B108</f>
        <v>42258</v>
      </c>
      <c r="C108" s="16">
        <f t="shared" si="5"/>
        <v>913899.88000000012</v>
      </c>
      <c r="D108" s="16">
        <v>106995.14</v>
      </c>
      <c r="E108" s="16">
        <v>83599.862999999998</v>
      </c>
      <c r="F108" s="16">
        <v>275542.03899999999</v>
      </c>
      <c r="G108" s="16">
        <v>43014.616000000002</v>
      </c>
      <c r="H108" s="16">
        <v>25485.465</v>
      </c>
      <c r="I108" s="16">
        <v>37792.508000000002</v>
      </c>
      <c r="J108" s="16">
        <v>114905.807</v>
      </c>
      <c r="K108" s="16">
        <v>68062.608999999997</v>
      </c>
      <c r="L108" s="16">
        <v>16174.383</v>
      </c>
      <c r="M108" s="16">
        <v>25077.312000000002</v>
      </c>
      <c r="N108" s="16">
        <v>117250.13800000001</v>
      </c>
    </row>
    <row r="109" spans="1:14" x14ac:dyDescent="0.25">
      <c r="A109" s="22">
        <f>+'TLZK Yük'!A109</f>
        <v>42258</v>
      </c>
      <c r="B109" s="21">
        <f>+'TLZK Yük'!B109</f>
        <v>42275</v>
      </c>
      <c r="C109" s="16">
        <f t="shared" si="5"/>
        <v>951143.76000000013</v>
      </c>
      <c r="D109" s="16">
        <v>108478.68700000001</v>
      </c>
      <c r="E109" s="16">
        <v>91169.675000000003</v>
      </c>
      <c r="F109" s="16">
        <v>284495.69400000002</v>
      </c>
      <c r="G109" s="16">
        <v>42205.614999999998</v>
      </c>
      <c r="H109" s="16">
        <v>27097.55</v>
      </c>
      <c r="I109" s="16">
        <v>40303.508999999998</v>
      </c>
      <c r="J109" s="16">
        <v>118309.243</v>
      </c>
      <c r="K109" s="16">
        <v>72034.39</v>
      </c>
      <c r="L109" s="16">
        <v>16895.457999999999</v>
      </c>
      <c r="M109" s="16">
        <v>26643.177</v>
      </c>
      <c r="N109" s="16">
        <v>123510.762</v>
      </c>
    </row>
    <row r="110" spans="1:14" x14ac:dyDescent="0.25">
      <c r="A110" s="22">
        <f>+'TLZK Yük'!A110</f>
        <v>42270</v>
      </c>
      <c r="B110" s="21">
        <f>+'TLZK Yük'!B110</f>
        <v>42286</v>
      </c>
      <c r="C110" s="16">
        <f t="shared" si="5"/>
        <v>942539.30000000016</v>
      </c>
      <c r="D110" s="16">
        <v>111159.399</v>
      </c>
      <c r="E110" s="16">
        <v>93017.195999999996</v>
      </c>
      <c r="F110" s="16">
        <v>281405.391</v>
      </c>
      <c r="G110" s="16">
        <v>39726.822</v>
      </c>
      <c r="H110" s="16">
        <v>26532.626</v>
      </c>
      <c r="I110" s="16">
        <v>40862.927000000003</v>
      </c>
      <c r="J110" s="16">
        <v>103780.35799999999</v>
      </c>
      <c r="K110" s="16">
        <v>79634.884999999995</v>
      </c>
      <c r="L110" s="16">
        <v>17466.925999999999</v>
      </c>
      <c r="M110" s="16">
        <v>27226.134999999998</v>
      </c>
      <c r="N110" s="16">
        <v>121726.63499999999</v>
      </c>
    </row>
    <row r="111" spans="1:14" x14ac:dyDescent="0.25">
      <c r="A111" s="22">
        <f>+'TLZK Yük'!A111</f>
        <v>42286</v>
      </c>
      <c r="B111" s="21">
        <f>+'TLZK Yük'!B111</f>
        <v>42300</v>
      </c>
      <c r="C111" s="16">
        <f t="shared" si="5"/>
        <v>930698.85200000007</v>
      </c>
      <c r="D111" s="16">
        <v>111549.41800000001</v>
      </c>
      <c r="E111" s="16">
        <v>90491.437999999995</v>
      </c>
      <c r="F111" s="16">
        <v>281954.89</v>
      </c>
      <c r="G111" s="16">
        <v>35822.620999999999</v>
      </c>
      <c r="H111" s="16">
        <v>26384.313999999998</v>
      </c>
      <c r="I111" s="16">
        <v>41654.235999999997</v>
      </c>
      <c r="J111" s="16">
        <v>96954.49</v>
      </c>
      <c r="K111" s="16">
        <v>82809.608999999997</v>
      </c>
      <c r="L111" s="16">
        <v>17288.534</v>
      </c>
      <c r="M111" s="16">
        <v>26966.274000000001</v>
      </c>
      <c r="N111" s="16">
        <v>118823.02800000001</v>
      </c>
    </row>
    <row r="112" spans="1:14" x14ac:dyDescent="0.25">
      <c r="A112" s="22">
        <f>+'TLZK Yük'!A112</f>
        <v>42300</v>
      </c>
      <c r="B112" s="21">
        <f>+'TLZK Yük'!B112</f>
        <v>42314</v>
      </c>
      <c r="C112" s="16">
        <f t="shared" si="5"/>
        <v>919878.69800000009</v>
      </c>
      <c r="D112" s="16">
        <v>112853.49400000001</v>
      </c>
      <c r="E112" s="16">
        <v>86226.409</v>
      </c>
      <c r="F112" s="16">
        <v>285145.19400000002</v>
      </c>
      <c r="G112" s="16">
        <v>34797.586000000003</v>
      </c>
      <c r="H112" s="16">
        <v>26266.327000000001</v>
      </c>
      <c r="I112" s="16">
        <v>41749.184000000001</v>
      </c>
      <c r="J112" s="16">
        <v>91936.887000000002</v>
      </c>
      <c r="K112" s="16">
        <v>82167.466</v>
      </c>
      <c r="L112" s="16">
        <v>17226.552</v>
      </c>
      <c r="M112" s="16">
        <v>26727.992999999999</v>
      </c>
      <c r="N112" s="16">
        <v>114781.606</v>
      </c>
    </row>
    <row r="113" spans="1:15" x14ac:dyDescent="0.25">
      <c r="A113" s="22">
        <f>+'TLZK Yük'!A113</f>
        <v>42314</v>
      </c>
      <c r="B113" s="21">
        <f>+'TLZK Yük'!B113</f>
        <v>42328</v>
      </c>
      <c r="C113" s="16">
        <f t="shared" si="5"/>
        <v>900232.65000000014</v>
      </c>
      <c r="D113" s="16">
        <v>105726.109</v>
      </c>
      <c r="E113" s="16">
        <v>84901.089000000007</v>
      </c>
      <c r="F113" s="16">
        <v>277666.95600000001</v>
      </c>
      <c r="G113" s="16">
        <v>35656.063000000002</v>
      </c>
      <c r="H113" s="16">
        <v>25562.405999999999</v>
      </c>
      <c r="I113" s="16">
        <v>40377.597999999998</v>
      </c>
      <c r="J113" s="16">
        <v>90425.248000000007</v>
      </c>
      <c r="K113" s="16">
        <v>81615.777000000002</v>
      </c>
      <c r="L113" s="16">
        <v>17090.151999999998</v>
      </c>
      <c r="M113" s="16">
        <v>26931.484</v>
      </c>
      <c r="N113" s="16">
        <v>114279.768</v>
      </c>
    </row>
    <row r="114" spans="1:15" x14ac:dyDescent="0.25">
      <c r="A114" s="22">
        <f>+'TLZK Yük'!A114</f>
        <v>42328</v>
      </c>
      <c r="B114" s="21">
        <f>+'TLZK Yük'!B114</f>
        <v>42342</v>
      </c>
      <c r="C114" s="16">
        <f t="shared" si="5"/>
        <v>892896.96799999999</v>
      </c>
      <c r="D114" s="16">
        <v>106622.63099999999</v>
      </c>
      <c r="E114" s="16">
        <v>88709.070999999996</v>
      </c>
      <c r="F114" s="16">
        <v>270047.76299999998</v>
      </c>
      <c r="G114" s="16">
        <v>36551.656000000003</v>
      </c>
      <c r="H114" s="16">
        <v>25369.664000000001</v>
      </c>
      <c r="I114" s="16">
        <v>39960.777000000002</v>
      </c>
      <c r="J114" s="16">
        <v>87704.504000000001</v>
      </c>
      <c r="K114" s="16">
        <v>80706.591</v>
      </c>
      <c r="L114" s="16">
        <v>17451.531999999999</v>
      </c>
      <c r="M114" s="16">
        <v>26680.871999999999</v>
      </c>
      <c r="N114" s="16">
        <v>113091.90700000001</v>
      </c>
    </row>
    <row r="115" spans="1:15" x14ac:dyDescent="0.25">
      <c r="A115" s="22">
        <f>+'TLZK Yük'!A115</f>
        <v>42342</v>
      </c>
      <c r="B115" s="21">
        <f>+'TLZK Yük'!B115</f>
        <v>42356</v>
      </c>
      <c r="C115" s="16">
        <f t="shared" si="5"/>
        <v>894066.74999999988</v>
      </c>
      <c r="D115" s="16">
        <v>105898.978</v>
      </c>
      <c r="E115" s="16">
        <v>90500.785000000003</v>
      </c>
      <c r="F115" s="16">
        <v>267182.44300000003</v>
      </c>
      <c r="G115" s="16">
        <v>37279.654000000002</v>
      </c>
      <c r="H115" s="16">
        <v>25333.848999999998</v>
      </c>
      <c r="I115" s="16">
        <v>40358.197999999997</v>
      </c>
      <c r="J115" s="16">
        <v>81538.020999999993</v>
      </c>
      <c r="K115" s="16">
        <v>86692.361999999994</v>
      </c>
      <c r="L115" s="16">
        <v>17900.031999999999</v>
      </c>
      <c r="M115" s="16">
        <v>26747.510999999999</v>
      </c>
      <c r="N115" s="16">
        <v>114634.917</v>
      </c>
    </row>
    <row r="116" spans="1:15" x14ac:dyDescent="0.25">
      <c r="A116" s="22">
        <f>+'TLZK Yük'!A116</f>
        <v>42356</v>
      </c>
      <c r="B116" s="21">
        <f>+'TLZK Yük'!B116</f>
        <v>42373</v>
      </c>
      <c r="C116" s="16">
        <f t="shared" si="5"/>
        <v>911420.39199999999</v>
      </c>
      <c r="D116" s="16">
        <v>109642.361</v>
      </c>
      <c r="E116" s="16">
        <v>92536.145000000004</v>
      </c>
      <c r="F116" s="16">
        <v>270462.62199999997</v>
      </c>
      <c r="G116" s="16">
        <v>37255.894999999997</v>
      </c>
      <c r="H116" s="16">
        <v>24834.043000000001</v>
      </c>
      <c r="I116" s="16">
        <v>42155.158000000003</v>
      </c>
      <c r="J116" s="16">
        <v>82352.183000000005</v>
      </c>
      <c r="K116" s="16">
        <v>89256.1</v>
      </c>
      <c r="L116" s="16">
        <v>18466.917000000001</v>
      </c>
      <c r="M116" s="16">
        <v>27430.223999999998</v>
      </c>
      <c r="N116" s="16">
        <v>117028.74400000001</v>
      </c>
    </row>
    <row r="117" spans="1:15" x14ac:dyDescent="0.25">
      <c r="A117" s="22">
        <f>+'TLZK Yük'!A117</f>
        <v>42369</v>
      </c>
      <c r="B117" s="21">
        <f>+'TLZK Yük'!B117</f>
        <v>42384</v>
      </c>
      <c r="C117" s="16">
        <f t="shared" si="5"/>
        <v>896903.34600000002</v>
      </c>
      <c r="D117" s="16">
        <v>109831.64</v>
      </c>
      <c r="E117" s="16">
        <v>81342.088000000003</v>
      </c>
      <c r="F117" s="16">
        <v>267350.14199999999</v>
      </c>
      <c r="G117" s="16">
        <v>35810.597999999998</v>
      </c>
      <c r="H117" s="16">
        <v>24041.66</v>
      </c>
      <c r="I117" s="16">
        <v>44442.218000000001</v>
      </c>
      <c r="J117" s="16">
        <v>83595.707999999999</v>
      </c>
      <c r="K117" s="16">
        <v>89148.631999999998</v>
      </c>
      <c r="L117" s="16">
        <v>17903.03</v>
      </c>
      <c r="M117" s="16">
        <v>27382.165000000001</v>
      </c>
      <c r="N117" s="16">
        <v>116055.465</v>
      </c>
    </row>
    <row r="118" spans="1:15" x14ac:dyDescent="0.25">
      <c r="A118" s="22">
        <f>+'TLZK Yük'!A118</f>
        <v>42384</v>
      </c>
      <c r="B118" s="21">
        <f>+'TLZK Yük'!B118</f>
        <v>42398</v>
      </c>
      <c r="C118" s="16">
        <f t="shared" si="5"/>
        <v>919740.89100000006</v>
      </c>
      <c r="D118" s="16">
        <v>104683.15</v>
      </c>
      <c r="E118" s="16">
        <v>81729.623000000007</v>
      </c>
      <c r="F118" s="16">
        <v>279711.97100000002</v>
      </c>
      <c r="G118" s="16">
        <v>35109.620000000003</v>
      </c>
      <c r="H118" s="16">
        <v>24062.766</v>
      </c>
      <c r="I118" s="16">
        <v>46003.830999999998</v>
      </c>
      <c r="J118" s="16">
        <v>86835.399000000005</v>
      </c>
      <c r="K118" s="16">
        <v>91106.27</v>
      </c>
      <c r="L118" s="16">
        <v>18011.803</v>
      </c>
      <c r="M118" s="16">
        <v>29867.81</v>
      </c>
      <c r="N118" s="16">
        <v>122618.648</v>
      </c>
    </row>
    <row r="119" spans="1:15" x14ac:dyDescent="0.25">
      <c r="A119" s="36">
        <f>+'TLZK Yük'!A119</f>
        <v>42398</v>
      </c>
      <c r="B119" s="25">
        <f>+'TLZK Yük'!B119</f>
        <v>42412</v>
      </c>
      <c r="C119" s="26">
        <f t="shared" si="5"/>
        <v>908334.17500000005</v>
      </c>
      <c r="D119" s="26">
        <v>108111.234</v>
      </c>
      <c r="E119" s="26">
        <v>80107.896999999997</v>
      </c>
      <c r="F119" s="26">
        <v>276652.22499999998</v>
      </c>
      <c r="G119" s="26">
        <v>32849.750999999997</v>
      </c>
      <c r="H119" s="26">
        <v>23534.417000000001</v>
      </c>
      <c r="I119" s="26">
        <v>45991.421999999999</v>
      </c>
      <c r="J119" s="26">
        <v>83366.346000000005</v>
      </c>
      <c r="K119" s="26">
        <v>89554.804999999993</v>
      </c>
      <c r="L119" s="26">
        <v>18135.938999999998</v>
      </c>
      <c r="M119" s="26">
        <v>29399.169000000002</v>
      </c>
      <c r="N119" s="26">
        <v>120630.97</v>
      </c>
    </row>
    <row r="120" spans="1:15" x14ac:dyDescent="0.25">
      <c r="A120" s="8"/>
      <c r="B120" s="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4"/>
      <c r="N120" s="4"/>
    </row>
    <row r="121" spans="1:15" s="2" customFormat="1" ht="75.75" customHeight="1" x14ac:dyDescent="0.25">
      <c r="A121" s="19" t="s">
        <v>9</v>
      </c>
      <c r="B121" s="19" t="s">
        <v>18</v>
      </c>
      <c r="C121" s="19" t="s">
        <v>6</v>
      </c>
      <c r="D121" s="19" t="s">
        <v>21</v>
      </c>
      <c r="E121" s="19" t="s">
        <v>2</v>
      </c>
      <c r="F121" s="19" t="s">
        <v>3</v>
      </c>
      <c r="G121" s="19" t="s">
        <v>4</v>
      </c>
      <c r="H121" s="19" t="s">
        <v>1</v>
      </c>
      <c r="I121" s="19" t="s">
        <v>5</v>
      </c>
      <c r="J121" s="19" t="s">
        <v>7</v>
      </c>
      <c r="K121" s="19" t="s">
        <v>37</v>
      </c>
      <c r="L121" s="19" t="s">
        <v>8</v>
      </c>
      <c r="M121" s="19" t="s">
        <v>13</v>
      </c>
      <c r="N121" s="19" t="s">
        <v>14</v>
      </c>
      <c r="O121" s="24" t="s">
        <v>41</v>
      </c>
    </row>
    <row r="122" spans="1:15" x14ac:dyDescent="0.25">
      <c r="A122" s="44">
        <f>+'TLZK Yük'!A122</f>
        <v>42412</v>
      </c>
      <c r="B122" s="45">
        <f>+'TLZK Yük'!B122</f>
        <v>42426</v>
      </c>
      <c r="C122" s="15">
        <f t="shared" ref="C122:C150" si="6">SUM(D122:O122)</f>
        <v>912426.70399999991</v>
      </c>
      <c r="D122" s="15">
        <v>101874.049</v>
      </c>
      <c r="E122" s="15">
        <v>76038.163</v>
      </c>
      <c r="F122" s="15">
        <v>267827.065</v>
      </c>
      <c r="G122" s="15">
        <v>27465.66</v>
      </c>
      <c r="H122" s="15">
        <v>19693.565999999999</v>
      </c>
      <c r="I122" s="15">
        <v>42033.684000000001</v>
      </c>
      <c r="J122" s="15">
        <v>117170.296</v>
      </c>
      <c r="K122" s="15">
        <v>94825.717000000004</v>
      </c>
      <c r="L122" s="15">
        <v>18542.638999999999</v>
      </c>
      <c r="M122" s="15">
        <v>29333.932000000001</v>
      </c>
      <c r="N122" s="15">
        <v>117440.402</v>
      </c>
      <c r="O122" s="15">
        <v>181.53100000000001</v>
      </c>
    </row>
    <row r="123" spans="1:15" x14ac:dyDescent="0.25">
      <c r="A123" s="22">
        <f>+'TLZK Yük'!A123</f>
        <v>42426</v>
      </c>
      <c r="B123" s="21">
        <f>+'TLZK Yük'!B123</f>
        <v>42440</v>
      </c>
      <c r="C123" s="16">
        <f t="shared" si="6"/>
        <v>912015.50500000012</v>
      </c>
      <c r="D123" s="16">
        <v>104512.29399999999</v>
      </c>
      <c r="E123" s="16">
        <v>73589.578999999998</v>
      </c>
      <c r="F123" s="16">
        <v>268263.58100000001</v>
      </c>
      <c r="G123" s="16">
        <v>26972.276000000002</v>
      </c>
      <c r="H123" s="16">
        <v>18976.475999999999</v>
      </c>
      <c r="I123" s="16">
        <v>42558.843000000001</v>
      </c>
      <c r="J123" s="16">
        <v>117788.152</v>
      </c>
      <c r="K123" s="16">
        <v>94127.368000000002</v>
      </c>
      <c r="L123" s="16">
        <v>18861.460999999999</v>
      </c>
      <c r="M123" s="16">
        <v>28964.804</v>
      </c>
      <c r="N123" s="16">
        <v>117242.399</v>
      </c>
      <c r="O123" s="16">
        <v>158.27199999999999</v>
      </c>
    </row>
    <row r="124" spans="1:15" x14ac:dyDescent="0.25">
      <c r="A124" s="22">
        <f>+'TLZK Yük'!A124</f>
        <v>42440</v>
      </c>
      <c r="B124" s="21">
        <f>+'TLZK Yük'!B124</f>
        <v>42454</v>
      </c>
      <c r="C124" s="16">
        <f t="shared" si="6"/>
        <v>901848.06300000008</v>
      </c>
      <c r="D124" s="16">
        <v>108187.173</v>
      </c>
      <c r="E124" s="16">
        <v>73275.735000000001</v>
      </c>
      <c r="F124" s="16">
        <v>264658.79200000002</v>
      </c>
      <c r="G124" s="16">
        <v>26293.319</v>
      </c>
      <c r="H124" s="16">
        <v>18232.29</v>
      </c>
      <c r="I124" s="16">
        <v>41612.421999999999</v>
      </c>
      <c r="J124" s="16">
        <v>113584.18</v>
      </c>
      <c r="K124" s="16">
        <v>92569.475999999995</v>
      </c>
      <c r="L124" s="16">
        <v>18541.052</v>
      </c>
      <c r="M124" s="16">
        <v>28521.966</v>
      </c>
      <c r="N124" s="16">
        <v>116199.031</v>
      </c>
      <c r="O124" s="16">
        <v>172.62700000000001</v>
      </c>
    </row>
    <row r="125" spans="1:15" x14ac:dyDescent="0.25">
      <c r="A125" s="22">
        <f>+'TLZK Yük'!A125</f>
        <v>42454</v>
      </c>
      <c r="B125" s="21">
        <f>+'TLZK Yük'!B125</f>
        <v>42468</v>
      </c>
      <c r="C125" s="16">
        <f t="shared" si="6"/>
        <v>912810.66299999994</v>
      </c>
      <c r="D125" s="16">
        <v>109417.59699999999</v>
      </c>
      <c r="E125" s="16">
        <v>73529.206000000006</v>
      </c>
      <c r="F125" s="16">
        <v>272670.77799999999</v>
      </c>
      <c r="G125" s="16">
        <v>27711.85</v>
      </c>
      <c r="H125" s="16">
        <v>18818.186000000002</v>
      </c>
      <c r="I125" s="16">
        <v>42593.966</v>
      </c>
      <c r="J125" s="16">
        <v>110915.98</v>
      </c>
      <c r="K125" s="16">
        <v>93230.104000000007</v>
      </c>
      <c r="L125" s="16">
        <v>19345.599999999999</v>
      </c>
      <c r="M125" s="16">
        <v>28500.785</v>
      </c>
      <c r="N125" s="16">
        <v>115912.553</v>
      </c>
      <c r="O125" s="16">
        <v>164.05799999999999</v>
      </c>
    </row>
    <row r="126" spans="1:15" x14ac:dyDescent="0.25">
      <c r="A126" s="22">
        <f>+'TLZK Yük'!A126</f>
        <v>42468</v>
      </c>
      <c r="B126" s="21">
        <f>+'TLZK Yük'!B126</f>
        <v>42482</v>
      </c>
      <c r="C126" s="16">
        <f t="shared" si="6"/>
        <v>912602.41999999993</v>
      </c>
      <c r="D126" s="16">
        <v>106776.505</v>
      </c>
      <c r="E126" s="16">
        <v>72802.195999999996</v>
      </c>
      <c r="F126" s="16">
        <v>271964.08899999998</v>
      </c>
      <c r="G126" s="16">
        <v>28791.692999999999</v>
      </c>
      <c r="H126" s="16">
        <v>19346.008000000002</v>
      </c>
      <c r="I126" s="16">
        <v>42993.923999999999</v>
      </c>
      <c r="J126" s="16">
        <v>108701.497</v>
      </c>
      <c r="K126" s="16">
        <v>92625.861999999994</v>
      </c>
      <c r="L126" s="16">
        <v>18704.784</v>
      </c>
      <c r="M126" s="16">
        <v>28255.075000000001</v>
      </c>
      <c r="N126" s="16">
        <v>121450.334</v>
      </c>
      <c r="O126" s="16">
        <v>190.453</v>
      </c>
    </row>
    <row r="127" spans="1:15" x14ac:dyDescent="0.25">
      <c r="A127" s="22">
        <f>+'TLZK Yük'!A127</f>
        <v>42482</v>
      </c>
      <c r="B127" s="21">
        <f>+'TLZK Yük'!B127</f>
        <v>42496</v>
      </c>
      <c r="C127" s="16">
        <f t="shared" si="6"/>
        <v>907583.72699999996</v>
      </c>
      <c r="D127" s="16">
        <v>108006.94899999999</v>
      </c>
      <c r="E127" s="16">
        <v>77593.404999999999</v>
      </c>
      <c r="F127" s="16">
        <v>268150.47700000001</v>
      </c>
      <c r="G127" s="16">
        <v>29561.958999999999</v>
      </c>
      <c r="H127" s="16">
        <v>19686.651999999998</v>
      </c>
      <c r="I127" s="16">
        <v>43349.298000000003</v>
      </c>
      <c r="J127" s="16">
        <v>108675.038</v>
      </c>
      <c r="K127" s="16">
        <v>87166.35</v>
      </c>
      <c r="L127" s="16">
        <v>18446.266</v>
      </c>
      <c r="M127" s="16">
        <v>27932.684000000001</v>
      </c>
      <c r="N127" s="16">
        <v>118837.49099999999</v>
      </c>
      <c r="O127" s="16">
        <v>177.15799999999999</v>
      </c>
    </row>
    <row r="128" spans="1:15" x14ac:dyDescent="0.25">
      <c r="A128" s="22">
        <f>+'TLZK Yük'!A128</f>
        <v>42496</v>
      </c>
      <c r="B128" s="21">
        <f>+'TLZK Yük'!B128</f>
        <v>42510</v>
      </c>
      <c r="C128" s="16">
        <f t="shared" si="6"/>
        <v>939054.76799999981</v>
      </c>
      <c r="D128" s="16">
        <v>106606.397</v>
      </c>
      <c r="E128" s="16">
        <v>73796.017000000007</v>
      </c>
      <c r="F128" s="16">
        <v>279572.587</v>
      </c>
      <c r="G128" s="16">
        <v>31017.620999999999</v>
      </c>
      <c r="H128" s="16">
        <v>21006.197</v>
      </c>
      <c r="I128" s="16">
        <v>45218.442999999999</v>
      </c>
      <c r="J128" s="16">
        <v>113144.602</v>
      </c>
      <c r="K128" s="16">
        <v>93730.672999999995</v>
      </c>
      <c r="L128" s="16">
        <v>19482.974999999999</v>
      </c>
      <c r="M128" s="16">
        <v>28982.875</v>
      </c>
      <c r="N128" s="16">
        <v>126296.262</v>
      </c>
      <c r="O128" s="16">
        <v>200.119</v>
      </c>
    </row>
    <row r="129" spans="1:15" x14ac:dyDescent="0.25">
      <c r="A129" s="22">
        <f>+'TLZK Yük'!A129</f>
        <v>42510</v>
      </c>
      <c r="B129" s="21">
        <f>+'TLZK Yük'!B129</f>
        <v>42524</v>
      </c>
      <c r="C129" s="16">
        <f t="shared" si="6"/>
        <v>948560.85900000005</v>
      </c>
      <c r="D129" s="16">
        <v>104111.899</v>
      </c>
      <c r="E129" s="16">
        <v>75139.538</v>
      </c>
      <c r="F129" s="16">
        <v>278873.65600000002</v>
      </c>
      <c r="G129" s="16">
        <v>33172.639999999999</v>
      </c>
      <c r="H129" s="16">
        <v>20678.291000000001</v>
      </c>
      <c r="I129" s="16">
        <v>45825.269</v>
      </c>
      <c r="J129" s="16">
        <v>117543.493</v>
      </c>
      <c r="K129" s="16">
        <v>95395.012000000002</v>
      </c>
      <c r="L129" s="16">
        <v>19001.879000000001</v>
      </c>
      <c r="M129" s="16">
        <v>29599.717000000001</v>
      </c>
      <c r="N129" s="16">
        <v>129031.361</v>
      </c>
      <c r="O129" s="16">
        <v>188.10400000000001</v>
      </c>
    </row>
    <row r="130" spans="1:15" x14ac:dyDescent="0.25">
      <c r="A130" s="22">
        <f>+'TLZK Yük'!A130</f>
        <v>42524</v>
      </c>
      <c r="B130" s="21">
        <f>+'TLZK Yük'!B130</f>
        <v>42538</v>
      </c>
      <c r="C130" s="16">
        <f t="shared" si="6"/>
        <v>936742.28500000003</v>
      </c>
      <c r="D130" s="16">
        <v>103083.774</v>
      </c>
      <c r="E130" s="16">
        <v>76348.561000000002</v>
      </c>
      <c r="F130" s="16">
        <v>272272.647</v>
      </c>
      <c r="G130" s="16">
        <v>33490.351000000002</v>
      </c>
      <c r="H130" s="16">
        <v>22910.008000000002</v>
      </c>
      <c r="I130" s="16">
        <v>44648.326000000001</v>
      </c>
      <c r="J130" s="16">
        <v>116393.633</v>
      </c>
      <c r="K130" s="16">
        <v>92327.438999999998</v>
      </c>
      <c r="L130" s="16">
        <v>18875.428</v>
      </c>
      <c r="M130" s="16">
        <v>29179.045999999998</v>
      </c>
      <c r="N130" s="16">
        <v>127033.09600000001</v>
      </c>
      <c r="O130" s="16">
        <v>179.976</v>
      </c>
    </row>
    <row r="131" spans="1:15" x14ac:dyDescent="0.25">
      <c r="A131" s="22">
        <f>+'TLZK Yük'!A131</f>
        <v>42538</v>
      </c>
      <c r="B131" s="21">
        <f>+'TLZK Yük'!B131</f>
        <v>42552</v>
      </c>
      <c r="C131" s="16">
        <f t="shared" si="6"/>
        <v>935852.40200000012</v>
      </c>
      <c r="D131" s="16">
        <v>104137.16</v>
      </c>
      <c r="E131" s="16">
        <v>77413.197</v>
      </c>
      <c r="F131" s="16">
        <v>270658.663</v>
      </c>
      <c r="G131" s="16">
        <v>33729.398999999998</v>
      </c>
      <c r="H131" s="16">
        <v>23717.115000000002</v>
      </c>
      <c r="I131" s="16">
        <v>45289.298999999999</v>
      </c>
      <c r="J131" s="16">
        <v>115315.10400000001</v>
      </c>
      <c r="K131" s="16">
        <v>91620.561000000002</v>
      </c>
      <c r="L131" s="16">
        <v>18939.058000000001</v>
      </c>
      <c r="M131" s="16">
        <v>28964.753000000001</v>
      </c>
      <c r="N131" s="16">
        <v>125890.734</v>
      </c>
      <c r="O131" s="16">
        <v>177.35900000000001</v>
      </c>
    </row>
    <row r="132" spans="1:15" x14ac:dyDescent="0.25">
      <c r="A132" s="22">
        <f>+'TLZK Yük'!A132</f>
        <v>42552</v>
      </c>
      <c r="B132" s="21">
        <f>+'TLZK Yük'!B132</f>
        <v>42566</v>
      </c>
      <c r="C132" s="16">
        <f t="shared" si="6"/>
        <v>919743.53200000012</v>
      </c>
      <c r="D132" s="16">
        <v>105400.817</v>
      </c>
      <c r="E132" s="16">
        <v>71070.81</v>
      </c>
      <c r="F132" s="16">
        <v>262755.53700000001</v>
      </c>
      <c r="G132" s="16">
        <v>34960.733</v>
      </c>
      <c r="H132" s="16">
        <v>22897.982</v>
      </c>
      <c r="I132" s="16">
        <v>45324.620999999999</v>
      </c>
      <c r="J132" s="16">
        <v>111420.08100000001</v>
      </c>
      <c r="K132" s="16">
        <v>91222.104000000007</v>
      </c>
      <c r="L132" s="16">
        <v>19624.174999999999</v>
      </c>
      <c r="M132" s="16">
        <v>30179.402999999998</v>
      </c>
      <c r="N132" s="16">
        <v>124687.06</v>
      </c>
      <c r="O132" s="16">
        <v>200.209</v>
      </c>
    </row>
    <row r="133" spans="1:15" x14ac:dyDescent="0.25">
      <c r="A133" s="22">
        <f>+'TLZK Yük'!A133</f>
        <v>42566</v>
      </c>
      <c r="B133" s="21">
        <f>+'TLZK Yük'!B133</f>
        <v>42580</v>
      </c>
      <c r="C133" s="16">
        <f t="shared" si="6"/>
        <v>920334.0070000001</v>
      </c>
      <c r="D133" s="16">
        <v>106823.70299999999</v>
      </c>
      <c r="E133" s="16">
        <v>75465.202999999994</v>
      </c>
      <c r="F133" s="16">
        <v>260049.47700000001</v>
      </c>
      <c r="G133" s="16">
        <v>34360.245999999999</v>
      </c>
      <c r="H133" s="16">
        <v>23018.28</v>
      </c>
      <c r="I133" s="16">
        <v>45407.932000000001</v>
      </c>
      <c r="J133" s="16">
        <v>111018.236</v>
      </c>
      <c r="K133" s="16">
        <v>89751.876000000004</v>
      </c>
      <c r="L133" s="16">
        <v>19662.901999999998</v>
      </c>
      <c r="M133" s="16">
        <v>30005.448</v>
      </c>
      <c r="N133" s="16">
        <v>124579.478</v>
      </c>
      <c r="O133" s="16">
        <v>191.226</v>
      </c>
    </row>
    <row r="134" spans="1:15" x14ac:dyDescent="0.25">
      <c r="A134" s="22">
        <f>+'TLZK Yük'!A134</f>
        <v>42580</v>
      </c>
      <c r="B134" s="21">
        <f>+'TLZK Yük'!B134</f>
        <v>42594</v>
      </c>
      <c r="C134" s="16">
        <f t="shared" si="6"/>
        <v>923903.21799999988</v>
      </c>
      <c r="D134" s="16">
        <v>99592.712</v>
      </c>
      <c r="E134" s="16">
        <v>71007.120999999999</v>
      </c>
      <c r="F134" s="16">
        <v>256936.715</v>
      </c>
      <c r="G134" s="16">
        <v>36052.607000000004</v>
      </c>
      <c r="H134" s="16">
        <v>23396.865000000002</v>
      </c>
      <c r="I134" s="16">
        <v>46032.872000000003</v>
      </c>
      <c r="J134" s="16">
        <v>114814.5</v>
      </c>
      <c r="K134" s="16">
        <v>94059.808000000005</v>
      </c>
      <c r="L134" s="16">
        <v>20587.754000000001</v>
      </c>
      <c r="M134" s="16">
        <v>31303.834999999999</v>
      </c>
      <c r="N134" s="16">
        <v>129947.391</v>
      </c>
      <c r="O134" s="16">
        <v>171.03800000000001</v>
      </c>
    </row>
    <row r="135" spans="1:15" x14ac:dyDescent="0.25">
      <c r="A135" s="22">
        <f>+'TLZK Yük'!A135</f>
        <v>42594</v>
      </c>
      <c r="B135" s="21">
        <f>+'TLZK Yük'!B135</f>
        <v>42608</v>
      </c>
      <c r="C135" s="16">
        <f t="shared" si="6"/>
        <v>910355.11800000002</v>
      </c>
      <c r="D135" s="16">
        <v>101151.443</v>
      </c>
      <c r="E135" s="16">
        <v>73169.213000000003</v>
      </c>
      <c r="F135" s="16">
        <v>251012.62599999999</v>
      </c>
      <c r="G135" s="16">
        <v>33845.142</v>
      </c>
      <c r="H135" s="16">
        <v>22501.633999999998</v>
      </c>
      <c r="I135" s="16">
        <v>45616.909</v>
      </c>
      <c r="J135" s="16">
        <v>111431.62</v>
      </c>
      <c r="K135" s="16">
        <v>92941.748999999996</v>
      </c>
      <c r="L135" s="16">
        <v>20240.457999999999</v>
      </c>
      <c r="M135" s="16">
        <v>30509.982</v>
      </c>
      <c r="N135" s="16">
        <v>127793.106</v>
      </c>
      <c r="O135" s="16">
        <v>141.23599999999999</v>
      </c>
    </row>
    <row r="136" spans="1:15" x14ac:dyDescent="0.25">
      <c r="A136" s="22">
        <f>+'TLZK Yük'!A136</f>
        <v>42608</v>
      </c>
      <c r="B136" s="21">
        <f>+'TLZK Yük'!B136</f>
        <v>42622</v>
      </c>
      <c r="C136" s="16">
        <f t="shared" si="6"/>
        <v>909272.91</v>
      </c>
      <c r="D136" s="16">
        <v>103114.443</v>
      </c>
      <c r="E136" s="16">
        <v>66365.23</v>
      </c>
      <c r="F136" s="16">
        <v>258016.511</v>
      </c>
      <c r="G136" s="16">
        <v>32763.062999999998</v>
      </c>
      <c r="H136" s="16">
        <v>22599.754000000001</v>
      </c>
      <c r="I136" s="16">
        <v>45883.777000000002</v>
      </c>
      <c r="J136" s="16">
        <v>109583.606</v>
      </c>
      <c r="K136" s="16">
        <v>92437.455000000002</v>
      </c>
      <c r="L136" s="16">
        <v>20217.761999999999</v>
      </c>
      <c r="M136" s="16">
        <v>30485.518</v>
      </c>
      <c r="N136" s="16">
        <v>127651.30899999999</v>
      </c>
      <c r="O136" s="16">
        <v>154.482</v>
      </c>
    </row>
    <row r="137" spans="1:15" x14ac:dyDescent="0.25">
      <c r="A137" s="22">
        <f>+'TLZK Yük'!A137</f>
        <v>42622</v>
      </c>
      <c r="B137" s="21">
        <f>+'TLZK Yük'!B137</f>
        <v>42636</v>
      </c>
      <c r="C137" s="16">
        <f t="shared" si="6"/>
        <v>903079.8879999998</v>
      </c>
      <c r="D137" s="16">
        <v>101509.152</v>
      </c>
      <c r="E137" s="16">
        <v>62556.447</v>
      </c>
      <c r="F137" s="16">
        <v>260393.73499999999</v>
      </c>
      <c r="G137" s="16">
        <v>32049.288</v>
      </c>
      <c r="H137" s="16">
        <v>22223.629000000001</v>
      </c>
      <c r="I137" s="16">
        <v>44865.584000000003</v>
      </c>
      <c r="J137" s="16">
        <v>110203.859</v>
      </c>
      <c r="K137" s="16">
        <v>91191.375</v>
      </c>
      <c r="L137" s="16">
        <v>20023.472000000002</v>
      </c>
      <c r="M137" s="16">
        <v>30463.391</v>
      </c>
      <c r="N137" s="16">
        <v>127411.84600000001</v>
      </c>
      <c r="O137" s="16">
        <v>188.11</v>
      </c>
    </row>
    <row r="138" spans="1:15" x14ac:dyDescent="0.25">
      <c r="A138" s="22">
        <f>+'TLZK Yük'!A138</f>
        <v>42636</v>
      </c>
      <c r="B138" s="21">
        <f>+'TLZK Yük'!B138</f>
        <v>42650</v>
      </c>
      <c r="C138" s="16">
        <f t="shared" si="6"/>
        <v>900597.55900000001</v>
      </c>
      <c r="D138" s="16">
        <v>102205.308</v>
      </c>
      <c r="E138" s="16">
        <v>73191.036999999997</v>
      </c>
      <c r="F138" s="16">
        <v>252597.149</v>
      </c>
      <c r="G138" s="16">
        <v>28052.462</v>
      </c>
      <c r="H138" s="16">
        <v>22323.97</v>
      </c>
      <c r="I138" s="16">
        <v>44233.898999999998</v>
      </c>
      <c r="J138" s="16">
        <v>110195.26</v>
      </c>
      <c r="K138" s="16">
        <v>89618.387000000002</v>
      </c>
      <c r="L138" s="16">
        <v>20218.085999999999</v>
      </c>
      <c r="M138" s="16">
        <v>30260.988000000001</v>
      </c>
      <c r="N138" s="16">
        <v>127541.569</v>
      </c>
      <c r="O138" s="16">
        <v>159.44399999999999</v>
      </c>
    </row>
    <row r="139" spans="1:15" x14ac:dyDescent="0.25">
      <c r="A139" s="22">
        <f>+'TLZK Yük'!A139</f>
        <v>42650</v>
      </c>
      <c r="B139" s="21">
        <f>+'TLZK Yük'!B139</f>
        <v>42664</v>
      </c>
      <c r="C139" s="16">
        <f t="shared" si="6"/>
        <v>914078.20899999992</v>
      </c>
      <c r="D139" s="16">
        <v>101545.217</v>
      </c>
      <c r="E139" s="16">
        <v>71146.577999999994</v>
      </c>
      <c r="F139" s="16">
        <v>257628.598</v>
      </c>
      <c r="G139" s="16">
        <v>26313.360000000001</v>
      </c>
      <c r="H139" s="16">
        <v>23488.460999999999</v>
      </c>
      <c r="I139" s="16">
        <v>44526.951999999997</v>
      </c>
      <c r="J139" s="16">
        <v>112194.15700000001</v>
      </c>
      <c r="K139" s="16">
        <v>91098.933000000005</v>
      </c>
      <c r="L139" s="16">
        <v>20957.238000000001</v>
      </c>
      <c r="M139" s="16">
        <v>31938.742999999999</v>
      </c>
      <c r="N139" s="16">
        <v>133083.87700000001</v>
      </c>
      <c r="O139" s="16">
        <v>156.095</v>
      </c>
    </row>
    <row r="140" spans="1:15" x14ac:dyDescent="0.25">
      <c r="A140" s="22">
        <f>+'TLZK Yük'!A140</f>
        <v>42664</v>
      </c>
      <c r="B140" s="21">
        <f>+'TLZK Yük'!B140</f>
        <v>42678</v>
      </c>
      <c r="C140" s="16">
        <f t="shared" si="6"/>
        <v>917747.81300000008</v>
      </c>
      <c r="D140" s="16">
        <v>103866.868</v>
      </c>
      <c r="E140" s="16">
        <v>71280.191000000006</v>
      </c>
      <c r="F140" s="16">
        <v>259368.231</v>
      </c>
      <c r="G140" s="16">
        <v>25733.08</v>
      </c>
      <c r="H140" s="16">
        <v>23490.315999999999</v>
      </c>
      <c r="I140" s="16">
        <v>43758.868999999999</v>
      </c>
      <c r="J140" s="16">
        <v>110775.069</v>
      </c>
      <c r="K140" s="16">
        <v>90080.717999999993</v>
      </c>
      <c r="L140" s="16">
        <v>20947.848000000002</v>
      </c>
      <c r="M140" s="16">
        <v>31855.057000000001</v>
      </c>
      <c r="N140" s="16">
        <v>136428.997</v>
      </c>
      <c r="O140" s="16">
        <v>162.56899999999999</v>
      </c>
    </row>
    <row r="141" spans="1:15" x14ac:dyDescent="0.25">
      <c r="A141" s="22">
        <f>+'TLZK Yük'!A141</f>
        <v>42678</v>
      </c>
      <c r="B141" s="21">
        <f>+'TLZK Yük'!B141</f>
        <v>42692</v>
      </c>
      <c r="C141" s="16">
        <f t="shared" si="6"/>
        <v>940194.4439999999</v>
      </c>
      <c r="D141" s="16">
        <v>103177.731</v>
      </c>
      <c r="E141" s="16">
        <v>68126.335999999996</v>
      </c>
      <c r="F141" s="16">
        <v>270700.24099999998</v>
      </c>
      <c r="G141" s="16">
        <v>25909.526000000002</v>
      </c>
      <c r="H141" s="16">
        <v>23496.431</v>
      </c>
      <c r="I141" s="16">
        <v>44710.332999999999</v>
      </c>
      <c r="J141" s="16">
        <v>116200.315</v>
      </c>
      <c r="K141" s="16">
        <v>93098.403999999995</v>
      </c>
      <c r="L141" s="16">
        <v>21223.098000000002</v>
      </c>
      <c r="M141" s="16">
        <v>32313.264999999999</v>
      </c>
      <c r="N141" s="16">
        <v>141078.49799999999</v>
      </c>
      <c r="O141" s="16">
        <v>160.26599999999999</v>
      </c>
    </row>
    <row r="142" spans="1:15" x14ac:dyDescent="0.25">
      <c r="A142" s="22">
        <f>+'TLZK Yük'!A142</f>
        <v>42692</v>
      </c>
      <c r="B142" s="21">
        <f>+'TLZK Yük'!B142</f>
        <v>42706</v>
      </c>
      <c r="C142" s="16">
        <f t="shared" si="6"/>
        <v>991057.576</v>
      </c>
      <c r="D142" s="16">
        <v>109113.162</v>
      </c>
      <c r="E142" s="16">
        <v>68135.812000000005</v>
      </c>
      <c r="F142" s="16">
        <v>291490.46399999998</v>
      </c>
      <c r="G142" s="16">
        <v>27488.026000000002</v>
      </c>
      <c r="H142" s="16">
        <v>24719.491000000002</v>
      </c>
      <c r="I142" s="16">
        <v>46479.5</v>
      </c>
      <c r="J142" s="16">
        <v>119822.189</v>
      </c>
      <c r="K142" s="16">
        <v>97915.474000000002</v>
      </c>
      <c r="L142" s="16">
        <v>22369.038</v>
      </c>
      <c r="M142" s="16">
        <v>34007.767999999996</v>
      </c>
      <c r="N142" s="16">
        <v>149345.122</v>
      </c>
      <c r="O142" s="16">
        <v>171.53</v>
      </c>
    </row>
    <row r="143" spans="1:15" x14ac:dyDescent="0.25">
      <c r="A143" s="22">
        <f>+'TLZK Yük'!A143</f>
        <v>42706</v>
      </c>
      <c r="B143" s="21">
        <f>+'TLZK Yük'!B143</f>
        <v>42720</v>
      </c>
      <c r="C143" s="16">
        <f t="shared" si="6"/>
        <v>1028403.057</v>
      </c>
      <c r="D143" s="16">
        <v>112402.064</v>
      </c>
      <c r="E143" s="16">
        <v>75369.792000000001</v>
      </c>
      <c r="F143" s="16">
        <v>301635.98300000001</v>
      </c>
      <c r="G143" s="16">
        <v>30130.258000000002</v>
      </c>
      <c r="H143" s="16">
        <v>24493.476999999999</v>
      </c>
      <c r="I143" s="16">
        <v>48059.631999999998</v>
      </c>
      <c r="J143" s="16">
        <v>121326.091</v>
      </c>
      <c r="K143" s="16">
        <v>103192.06200000001</v>
      </c>
      <c r="L143" s="16">
        <v>21027.58</v>
      </c>
      <c r="M143" s="16">
        <v>34618.51</v>
      </c>
      <c r="N143" s="16">
        <v>155993.424</v>
      </c>
      <c r="O143" s="16">
        <v>154.184</v>
      </c>
    </row>
    <row r="144" spans="1:15" x14ac:dyDescent="0.25">
      <c r="A144" s="22">
        <f>+'TLZK Yük'!A144</f>
        <v>42720</v>
      </c>
      <c r="B144" s="21">
        <f>+'TLZK Yük'!B144</f>
        <v>42734</v>
      </c>
      <c r="C144" s="16">
        <f t="shared" si="6"/>
        <v>1042959.232</v>
      </c>
      <c r="D144" s="16">
        <v>119549.791</v>
      </c>
      <c r="E144" s="16">
        <v>79133.778999999995</v>
      </c>
      <c r="F144" s="16">
        <v>301102.33100000001</v>
      </c>
      <c r="G144" s="16">
        <v>31069.424999999999</v>
      </c>
      <c r="H144" s="16">
        <v>25252.975999999999</v>
      </c>
      <c r="I144" s="16">
        <v>48388.415999999997</v>
      </c>
      <c r="J144" s="16">
        <v>117815.848</v>
      </c>
      <c r="K144" s="16">
        <v>105819.007</v>
      </c>
      <c r="L144" s="16">
        <v>21369.484</v>
      </c>
      <c r="M144" s="16">
        <v>34805.872000000003</v>
      </c>
      <c r="N144" s="16">
        <v>158441.23000000001</v>
      </c>
      <c r="O144" s="16">
        <v>211.07300000000001</v>
      </c>
    </row>
    <row r="145" spans="1:15" x14ac:dyDescent="0.25">
      <c r="A145" s="22">
        <f>+'TLZK Yük'!A145</f>
        <v>42734</v>
      </c>
      <c r="B145" s="21">
        <f>+'TLZK Yük'!B145</f>
        <v>42748</v>
      </c>
      <c r="C145" s="16">
        <f t="shared" si="6"/>
        <v>1039349.9240000001</v>
      </c>
      <c r="D145" s="16">
        <v>124483.819</v>
      </c>
      <c r="E145" s="16">
        <v>74090.637000000002</v>
      </c>
      <c r="F145" s="16">
        <v>301879.995</v>
      </c>
      <c r="G145" s="16">
        <v>32693.606</v>
      </c>
      <c r="H145" s="16">
        <v>25398.952000000001</v>
      </c>
      <c r="I145" s="16">
        <v>47178.675000000003</v>
      </c>
      <c r="J145" s="16">
        <v>112572.326</v>
      </c>
      <c r="K145" s="16">
        <v>106929.497</v>
      </c>
      <c r="L145" s="16">
        <v>19744.595000000001</v>
      </c>
      <c r="M145" s="16">
        <v>35761.523000000001</v>
      </c>
      <c r="N145" s="16">
        <v>158428.08300000001</v>
      </c>
      <c r="O145" s="16">
        <v>188.21600000000001</v>
      </c>
    </row>
    <row r="146" spans="1:15" x14ac:dyDescent="0.25">
      <c r="A146" s="22">
        <f>+'TLZK Yük'!A146</f>
        <v>42748</v>
      </c>
      <c r="B146" s="21">
        <f>+'TLZK Yük'!B146</f>
        <v>42762</v>
      </c>
      <c r="C146" s="16">
        <f t="shared" si="6"/>
        <v>1137066.8469999998</v>
      </c>
      <c r="D146" s="16">
        <v>131672.299</v>
      </c>
      <c r="E146" s="16">
        <v>80000.543000000005</v>
      </c>
      <c r="F146" s="16">
        <v>333197.99699999997</v>
      </c>
      <c r="G146" s="16">
        <v>37246.472999999998</v>
      </c>
      <c r="H146" s="16">
        <v>27958.827000000001</v>
      </c>
      <c r="I146" s="16">
        <v>52341.610999999997</v>
      </c>
      <c r="J146" s="16">
        <v>124184.71</v>
      </c>
      <c r="K146" s="16">
        <v>116715.13800000001</v>
      </c>
      <c r="L146" s="16">
        <v>21174.192999999999</v>
      </c>
      <c r="M146" s="16">
        <v>38961.904999999999</v>
      </c>
      <c r="N146" s="16">
        <v>173410.37599999999</v>
      </c>
      <c r="O146" s="16">
        <v>202.77500000000001</v>
      </c>
    </row>
    <row r="147" spans="1:15" x14ac:dyDescent="0.25">
      <c r="A147" s="22">
        <f>+'TLZK Yük'!A147</f>
        <v>42762</v>
      </c>
      <c r="B147" s="21">
        <f>+'TLZK Yük'!B147</f>
        <v>42776</v>
      </c>
      <c r="C147" s="16">
        <f t="shared" si="6"/>
        <v>1144323.9709999999</v>
      </c>
      <c r="D147" s="16">
        <v>132722.40700000001</v>
      </c>
      <c r="E147" s="16">
        <v>81261.350999999995</v>
      </c>
      <c r="F147" s="16">
        <v>335725.68</v>
      </c>
      <c r="G147" s="16">
        <v>38595.485000000001</v>
      </c>
      <c r="H147" s="16">
        <v>27995.993999999999</v>
      </c>
      <c r="I147" s="16">
        <v>52071.512999999999</v>
      </c>
      <c r="J147" s="16">
        <v>124390.337</v>
      </c>
      <c r="K147" s="16">
        <v>117308.815</v>
      </c>
      <c r="L147" s="16">
        <v>20953.149000000001</v>
      </c>
      <c r="M147" s="16">
        <v>39763.038</v>
      </c>
      <c r="N147" s="16">
        <v>173338.27900000001</v>
      </c>
      <c r="O147" s="16">
        <v>197.923</v>
      </c>
    </row>
    <row r="148" spans="1:15" x14ac:dyDescent="0.25">
      <c r="A148" s="22">
        <f>+'TLZK Yük'!A148</f>
        <v>42776</v>
      </c>
      <c r="B148" s="21">
        <f>+'TLZK Yük'!B148</f>
        <v>42790</v>
      </c>
      <c r="C148" s="16">
        <f t="shared" si="6"/>
        <v>1122746.8450000002</v>
      </c>
      <c r="D148" s="16">
        <v>134292.33799999999</v>
      </c>
      <c r="E148" s="16">
        <v>84983.414000000004</v>
      </c>
      <c r="F148" s="16">
        <v>329729.54399999999</v>
      </c>
      <c r="G148" s="16">
        <v>38060.69</v>
      </c>
      <c r="H148" s="16">
        <v>27196.542000000001</v>
      </c>
      <c r="I148" s="16">
        <v>49836.985999999997</v>
      </c>
      <c r="J148" s="16">
        <v>117989.287</v>
      </c>
      <c r="K148" s="16">
        <v>112116.864</v>
      </c>
      <c r="L148" s="16">
        <v>22642.787</v>
      </c>
      <c r="M148" s="16">
        <v>38977.822</v>
      </c>
      <c r="N148" s="16">
        <v>166725.16699999999</v>
      </c>
      <c r="O148" s="16">
        <v>195.404</v>
      </c>
    </row>
    <row r="149" spans="1:15" x14ac:dyDescent="0.25">
      <c r="A149" s="22">
        <f>+'TLZK Yük'!A149</f>
        <v>42790</v>
      </c>
      <c r="B149" s="21">
        <f>+'TLZK Yük'!B149</f>
        <v>42804</v>
      </c>
      <c r="C149" s="16">
        <f t="shared" si="6"/>
        <v>1088739.909</v>
      </c>
      <c r="D149" s="16">
        <v>130914.47</v>
      </c>
      <c r="E149" s="16">
        <v>85977.313999999998</v>
      </c>
      <c r="F149" s="16">
        <v>319311.076</v>
      </c>
      <c r="G149" s="16">
        <v>37579.875</v>
      </c>
      <c r="H149" s="16">
        <v>26784.436000000002</v>
      </c>
      <c r="I149" s="16">
        <v>46547.726000000002</v>
      </c>
      <c r="J149" s="16">
        <v>113594.41099999999</v>
      </c>
      <c r="K149" s="16">
        <v>107256.996</v>
      </c>
      <c r="L149" s="16">
        <v>21964.851999999999</v>
      </c>
      <c r="M149" s="16">
        <v>37219.01</v>
      </c>
      <c r="N149" s="16">
        <v>161378.84400000001</v>
      </c>
      <c r="O149" s="16">
        <v>210.899</v>
      </c>
    </row>
    <row r="150" spans="1:15" x14ac:dyDescent="0.25">
      <c r="A150" s="22">
        <f>+'TLZK Yük'!A150</f>
        <v>42804</v>
      </c>
      <c r="B150" s="21">
        <f>+'TLZK Yük'!B150</f>
        <v>42818</v>
      </c>
      <c r="C150" s="16">
        <f t="shared" si="6"/>
        <v>1139691.53</v>
      </c>
      <c r="D150" s="16">
        <v>133026.01699999999</v>
      </c>
      <c r="E150" s="16">
        <v>87748.267000000007</v>
      </c>
      <c r="F150" s="16">
        <v>336657.45899999997</v>
      </c>
      <c r="G150" s="16">
        <v>38605.451000000001</v>
      </c>
      <c r="H150" s="16">
        <v>28287.38</v>
      </c>
      <c r="I150" s="16">
        <v>48209.843999999997</v>
      </c>
      <c r="J150" s="16">
        <v>123276.30899999999</v>
      </c>
      <c r="K150" s="16">
        <v>112577.97500000001</v>
      </c>
      <c r="L150" s="16">
        <v>22846.246999999999</v>
      </c>
      <c r="M150" s="16">
        <v>38875.087</v>
      </c>
      <c r="N150" s="16">
        <v>169380.649</v>
      </c>
      <c r="O150" s="16">
        <v>200.845</v>
      </c>
    </row>
    <row r="151" spans="1:15" x14ac:dyDescent="0.25">
      <c r="A151" s="22">
        <f>+'TLZK Yük'!A151</f>
        <v>42818</v>
      </c>
      <c r="B151" s="21">
        <f>+'TLZK Yük'!B151</f>
        <v>42832</v>
      </c>
      <c r="C151" s="16">
        <f t="shared" ref="C151:C171" si="7">SUM(D151:O151)</f>
        <v>1122914.8709999998</v>
      </c>
      <c r="D151" s="16">
        <v>137082.495</v>
      </c>
      <c r="E151" s="16">
        <v>90554.534</v>
      </c>
      <c r="F151" s="16">
        <v>330047.28499999997</v>
      </c>
      <c r="G151" s="16">
        <v>38760.415999999997</v>
      </c>
      <c r="H151" s="16">
        <v>28085.883999999998</v>
      </c>
      <c r="I151" s="16">
        <v>46653.61</v>
      </c>
      <c r="J151" s="16">
        <v>119143.53</v>
      </c>
      <c r="K151" s="16">
        <v>107928.34699999999</v>
      </c>
      <c r="L151" s="16">
        <v>21496.028999999999</v>
      </c>
      <c r="M151" s="16">
        <v>37979.569000000003</v>
      </c>
      <c r="N151" s="16">
        <v>164978.628</v>
      </c>
      <c r="O151" s="16">
        <v>204.54400000000001</v>
      </c>
    </row>
    <row r="152" spans="1:15" x14ac:dyDescent="0.25">
      <c r="A152" s="22">
        <f>+'TLZK Yük'!A152</f>
        <v>42832</v>
      </c>
      <c r="B152" s="21">
        <f>+'TLZK Yük'!B152</f>
        <v>42846</v>
      </c>
      <c r="C152" s="16">
        <f t="shared" si="7"/>
        <v>1142797.3320000002</v>
      </c>
      <c r="D152" s="16">
        <v>140751.758</v>
      </c>
      <c r="E152" s="16">
        <v>91345.691999999995</v>
      </c>
      <c r="F152" s="16">
        <v>336007.74699999997</v>
      </c>
      <c r="G152" s="16">
        <v>37290.523000000001</v>
      </c>
      <c r="H152" s="16">
        <v>28979.937999999998</v>
      </c>
      <c r="I152" s="16">
        <v>47884.093999999997</v>
      </c>
      <c r="J152" s="16">
        <v>120441.755</v>
      </c>
      <c r="K152" s="16">
        <v>110354.19500000001</v>
      </c>
      <c r="L152" s="16">
        <v>21852.152999999998</v>
      </c>
      <c r="M152" s="16">
        <v>38756.173999999999</v>
      </c>
      <c r="N152" s="16">
        <v>168925.34700000001</v>
      </c>
      <c r="O152" s="16">
        <v>207.95599999999999</v>
      </c>
    </row>
    <row r="153" spans="1:15" x14ac:dyDescent="0.25">
      <c r="A153" s="22">
        <f>+'TLZK Yük'!A153</f>
        <v>42846</v>
      </c>
      <c r="B153" s="21">
        <f>+'TLZK Yük'!B153</f>
        <v>42860</v>
      </c>
      <c r="C153" s="16">
        <f t="shared" si="7"/>
        <v>1138962.0189999999</v>
      </c>
      <c r="D153" s="16">
        <v>145834.01500000001</v>
      </c>
      <c r="E153" s="16">
        <v>91946.714000000007</v>
      </c>
      <c r="F153" s="16">
        <v>337763.103</v>
      </c>
      <c r="G153" s="16">
        <v>34902.091</v>
      </c>
      <c r="H153" s="16">
        <v>29438.659</v>
      </c>
      <c r="I153" s="16">
        <v>46596.959000000003</v>
      </c>
      <c r="J153" s="16">
        <v>117497.575</v>
      </c>
      <c r="K153" s="16">
        <v>110040.992</v>
      </c>
      <c r="L153" s="16">
        <v>20731.906999999999</v>
      </c>
      <c r="M153" s="16">
        <v>38692.764999999999</v>
      </c>
      <c r="N153" s="16">
        <v>165316.62299999999</v>
      </c>
      <c r="O153" s="16">
        <v>200.61600000000001</v>
      </c>
    </row>
    <row r="154" spans="1:15" x14ac:dyDescent="0.25">
      <c r="A154" s="22">
        <f>+'TLZK Yük'!A154</f>
        <v>42860</v>
      </c>
      <c r="B154" s="21">
        <f>+'TLZK Yük'!B154</f>
        <v>42877</v>
      </c>
      <c r="C154" s="16">
        <f t="shared" si="7"/>
        <v>1131510.987</v>
      </c>
      <c r="D154" s="16">
        <v>150429.66500000001</v>
      </c>
      <c r="E154" s="16">
        <v>88779.903999999995</v>
      </c>
      <c r="F154" s="16">
        <v>336380.99099999998</v>
      </c>
      <c r="G154" s="16">
        <v>35237.650999999998</v>
      </c>
      <c r="H154" s="16">
        <v>28818.541000000001</v>
      </c>
      <c r="I154" s="16">
        <v>46155.639000000003</v>
      </c>
      <c r="J154" s="16">
        <v>116468.245</v>
      </c>
      <c r="K154" s="16">
        <v>107569.34600000001</v>
      </c>
      <c r="L154" s="16">
        <v>20051.648000000001</v>
      </c>
      <c r="M154" s="16">
        <v>38203.749000000003</v>
      </c>
      <c r="N154" s="16">
        <v>163245.87299999999</v>
      </c>
      <c r="O154" s="16">
        <v>169.73500000000001</v>
      </c>
    </row>
    <row r="155" spans="1:15" x14ac:dyDescent="0.25">
      <c r="A155" s="22">
        <f>+'TLZK Yük'!A155</f>
        <v>42873</v>
      </c>
      <c r="B155" s="21">
        <f>+'TLZK Yük'!B155</f>
        <v>42888</v>
      </c>
      <c r="C155" s="16">
        <f t="shared" si="7"/>
        <v>1134569.165</v>
      </c>
      <c r="D155" s="16">
        <v>149495.462</v>
      </c>
      <c r="E155" s="16">
        <v>81218.551000000007</v>
      </c>
      <c r="F155" s="16">
        <v>346210.03100000002</v>
      </c>
      <c r="G155" s="16">
        <v>34962.830999999998</v>
      </c>
      <c r="H155" s="16">
        <v>28701.154999999999</v>
      </c>
      <c r="I155" s="16">
        <v>46784.078000000001</v>
      </c>
      <c r="J155" s="16">
        <v>112688.539</v>
      </c>
      <c r="K155" s="16">
        <v>108871.649</v>
      </c>
      <c r="L155" s="16">
        <v>20805.062999999998</v>
      </c>
      <c r="M155" s="16">
        <v>38043.862999999998</v>
      </c>
      <c r="N155" s="16">
        <v>166590.60800000001</v>
      </c>
      <c r="O155" s="16">
        <v>197.33500000000001</v>
      </c>
    </row>
    <row r="156" spans="1:15" x14ac:dyDescent="0.25">
      <c r="A156" s="22">
        <f>+'TLZK Yük'!A156</f>
        <v>42888</v>
      </c>
      <c r="B156" s="21">
        <f>+'TLZK Yük'!B156</f>
        <v>42902</v>
      </c>
      <c r="C156" s="16">
        <f t="shared" si="7"/>
        <v>1144806.9080000001</v>
      </c>
      <c r="D156" s="16">
        <v>157694.32999999999</v>
      </c>
      <c r="E156" s="16">
        <v>87713.517000000007</v>
      </c>
      <c r="F156" s="16">
        <v>341734.44500000001</v>
      </c>
      <c r="G156" s="16">
        <v>37198.332000000002</v>
      </c>
      <c r="H156" s="16">
        <v>28310.201000000001</v>
      </c>
      <c r="I156" s="16">
        <v>46613.137000000002</v>
      </c>
      <c r="J156" s="16">
        <v>110862.32</v>
      </c>
      <c r="K156" s="16">
        <v>108465.88499999999</v>
      </c>
      <c r="L156" s="16">
        <v>21589.048999999999</v>
      </c>
      <c r="M156" s="16">
        <v>37827.487000000001</v>
      </c>
      <c r="N156" s="16">
        <v>166544.61499999999</v>
      </c>
      <c r="O156" s="16">
        <v>253.59</v>
      </c>
    </row>
    <row r="157" spans="1:15" x14ac:dyDescent="0.25">
      <c r="A157" s="22">
        <f>+'TLZK Yük'!A157</f>
        <v>42902</v>
      </c>
      <c r="B157" s="21">
        <f>+'TLZK Yük'!B157</f>
        <v>42916</v>
      </c>
      <c r="C157" s="16">
        <f t="shared" si="7"/>
        <v>1142487.6510000001</v>
      </c>
      <c r="D157" s="16">
        <v>156689.405</v>
      </c>
      <c r="E157" s="16">
        <v>86795.448000000004</v>
      </c>
      <c r="F157" s="16">
        <v>340235.16</v>
      </c>
      <c r="G157" s="16">
        <v>38467.633000000002</v>
      </c>
      <c r="H157" s="16">
        <v>27913.812999999998</v>
      </c>
      <c r="I157" s="16">
        <v>45881.609000000004</v>
      </c>
      <c r="J157" s="16">
        <v>114412.413</v>
      </c>
      <c r="K157" s="16">
        <v>108108.659</v>
      </c>
      <c r="L157" s="16">
        <v>22423.024000000001</v>
      </c>
      <c r="M157" s="16">
        <v>37234.745999999999</v>
      </c>
      <c r="N157" s="16">
        <v>164069.80499999999</v>
      </c>
      <c r="O157" s="16">
        <v>255.93600000000001</v>
      </c>
    </row>
    <row r="158" spans="1:15" x14ac:dyDescent="0.25">
      <c r="A158" s="22">
        <f>+'TLZK Yük'!A158</f>
        <v>42916</v>
      </c>
      <c r="B158" s="21">
        <f>+'TLZK Yük'!B158</f>
        <v>42930</v>
      </c>
      <c r="C158" s="16">
        <f t="shared" si="7"/>
        <v>1139838.7650000001</v>
      </c>
      <c r="D158" s="16">
        <v>154801.552</v>
      </c>
      <c r="E158" s="16">
        <v>86304.099000000002</v>
      </c>
      <c r="F158" s="16">
        <v>336733.962</v>
      </c>
      <c r="G158" s="16">
        <v>39338.421000000002</v>
      </c>
      <c r="H158" s="16">
        <v>28182.455999999998</v>
      </c>
      <c r="I158" s="16">
        <v>46893.531000000003</v>
      </c>
      <c r="J158" s="16">
        <v>113487.476</v>
      </c>
      <c r="K158" s="16">
        <v>107713.82799999999</v>
      </c>
      <c r="L158" s="16">
        <v>22274.379000000001</v>
      </c>
      <c r="M158" s="16">
        <v>35755</v>
      </c>
      <c r="N158" s="16">
        <v>168146.62</v>
      </c>
      <c r="O158" s="16">
        <v>207.441</v>
      </c>
    </row>
    <row r="159" spans="1:15" x14ac:dyDescent="0.25">
      <c r="A159" s="22">
        <f>+'TLZK Yük'!A159</f>
        <v>42930</v>
      </c>
      <c r="B159" s="21">
        <f>+'TLZK Yük'!B159</f>
        <v>42944</v>
      </c>
      <c r="C159" s="16">
        <f t="shared" si="7"/>
        <v>1147554.9110000001</v>
      </c>
      <c r="D159" s="16">
        <v>151470.258</v>
      </c>
      <c r="E159" s="16">
        <v>83028.091</v>
      </c>
      <c r="F159" s="16">
        <v>342866.93599999999</v>
      </c>
      <c r="G159" s="16">
        <v>39846.330999999998</v>
      </c>
      <c r="H159" s="16">
        <v>28112.907999999999</v>
      </c>
      <c r="I159" s="16">
        <v>48291.824000000001</v>
      </c>
      <c r="J159" s="16">
        <v>113514.43799999999</v>
      </c>
      <c r="K159" s="16">
        <v>111454.30499999999</v>
      </c>
      <c r="L159" s="16">
        <v>21818.483</v>
      </c>
      <c r="M159" s="16">
        <v>36113.144</v>
      </c>
      <c r="N159" s="16">
        <v>170839.97700000001</v>
      </c>
      <c r="O159" s="16">
        <v>198.21600000000001</v>
      </c>
    </row>
    <row r="160" spans="1:15" x14ac:dyDescent="0.25">
      <c r="A160" s="22">
        <f>+'TLZK Yük'!A160</f>
        <v>42944</v>
      </c>
      <c r="B160" s="21">
        <f>+'TLZK Yük'!B160</f>
        <v>42958</v>
      </c>
      <c r="C160" s="16">
        <f t="shared" si="7"/>
        <v>1140820.0349999999</v>
      </c>
      <c r="D160" s="16">
        <v>151719.71100000001</v>
      </c>
      <c r="E160" s="16">
        <v>85183.811000000002</v>
      </c>
      <c r="F160" s="16">
        <v>337689.951</v>
      </c>
      <c r="G160" s="16">
        <v>40446.328000000001</v>
      </c>
      <c r="H160" s="16">
        <v>27901.175999999999</v>
      </c>
      <c r="I160" s="16">
        <v>48938.822</v>
      </c>
      <c r="J160" s="16">
        <v>115294.264</v>
      </c>
      <c r="K160" s="16">
        <v>108131.54300000001</v>
      </c>
      <c r="L160" s="16">
        <v>22294.621999999999</v>
      </c>
      <c r="M160" s="16">
        <v>36206.633999999998</v>
      </c>
      <c r="N160" s="16">
        <v>166782.69099999999</v>
      </c>
      <c r="O160" s="16">
        <v>230.482</v>
      </c>
    </row>
    <row r="161" spans="1:15" x14ac:dyDescent="0.25">
      <c r="A161" s="22">
        <f>+'TLZK Yük'!A161</f>
        <v>42958</v>
      </c>
      <c r="B161" s="21">
        <f>+'TLZK Yük'!B161</f>
        <v>42972</v>
      </c>
      <c r="C161" s="16">
        <f t="shared" si="7"/>
        <v>1146965.0690000001</v>
      </c>
      <c r="D161" s="16">
        <v>151441.05100000001</v>
      </c>
      <c r="E161" s="16">
        <v>82685.714999999997</v>
      </c>
      <c r="F161" s="16">
        <v>341860.85800000001</v>
      </c>
      <c r="G161" s="16">
        <v>41501.012000000002</v>
      </c>
      <c r="H161" s="16">
        <v>27803.087</v>
      </c>
      <c r="I161" s="16">
        <v>49090.682000000001</v>
      </c>
      <c r="J161" s="16">
        <v>118183.91499999999</v>
      </c>
      <c r="K161" s="16">
        <v>109114.72500000001</v>
      </c>
      <c r="L161" s="16">
        <v>22019.35</v>
      </c>
      <c r="M161" s="16">
        <v>36050.000999999997</v>
      </c>
      <c r="N161" s="16">
        <v>166915.15599999999</v>
      </c>
      <c r="O161" s="16">
        <v>299.517</v>
      </c>
    </row>
    <row r="162" spans="1:15" x14ac:dyDescent="0.25">
      <c r="A162" s="22">
        <f>+'TLZK Yük'!A162</f>
        <v>42972</v>
      </c>
      <c r="B162" s="21">
        <f>+'TLZK Yük'!B162</f>
        <v>42986</v>
      </c>
      <c r="C162" s="16">
        <f t="shared" si="7"/>
        <v>1148034.737</v>
      </c>
      <c r="D162" s="16">
        <v>155939.04999999999</v>
      </c>
      <c r="E162" s="16">
        <v>82360.475999999995</v>
      </c>
      <c r="F162" s="16">
        <v>345588.745</v>
      </c>
      <c r="G162" s="16">
        <v>41979.205999999998</v>
      </c>
      <c r="H162" s="16">
        <v>27471.712</v>
      </c>
      <c r="I162" s="16">
        <v>48804.777999999998</v>
      </c>
      <c r="J162" s="16">
        <v>119335.63800000001</v>
      </c>
      <c r="K162" s="16">
        <v>105484.735</v>
      </c>
      <c r="L162" s="16">
        <v>21098.698</v>
      </c>
      <c r="M162" s="16">
        <v>35109.599999999999</v>
      </c>
      <c r="N162" s="16">
        <v>164481.71400000001</v>
      </c>
      <c r="O162" s="16">
        <v>380.38499999999999</v>
      </c>
    </row>
    <row r="163" spans="1:15" x14ac:dyDescent="0.25">
      <c r="A163" s="22">
        <f>+'TLZK Yük'!A163</f>
        <v>42986</v>
      </c>
      <c r="B163" s="21">
        <f>+'TLZK Yük'!B163</f>
        <v>43000</v>
      </c>
      <c r="C163" s="16">
        <f t="shared" si="7"/>
        <v>1141323.9890000001</v>
      </c>
      <c r="D163" s="16">
        <v>154194.932</v>
      </c>
      <c r="E163" s="16">
        <v>84287.157999999996</v>
      </c>
      <c r="F163" s="16">
        <v>342789.43599999999</v>
      </c>
      <c r="G163" s="16">
        <v>40486.720000000001</v>
      </c>
      <c r="H163" s="16">
        <v>27457.775000000001</v>
      </c>
      <c r="I163" s="16">
        <v>48405.273000000001</v>
      </c>
      <c r="J163" s="16">
        <v>123275.637</v>
      </c>
      <c r="K163" s="16">
        <v>102633.69100000001</v>
      </c>
      <c r="L163" s="16">
        <v>20854.899000000001</v>
      </c>
      <c r="M163" s="16">
        <v>34581.599000000002</v>
      </c>
      <c r="N163" s="16">
        <v>162024.867</v>
      </c>
      <c r="O163" s="16">
        <v>332.00200000000001</v>
      </c>
    </row>
    <row r="164" spans="1:15" x14ac:dyDescent="0.25">
      <c r="A164" s="22">
        <f>+'TLZK Yük'!A164</f>
        <v>43000</v>
      </c>
      <c r="B164" s="21">
        <f>+'TLZK Yük'!B164</f>
        <v>43014</v>
      </c>
      <c r="C164" s="16">
        <f t="shared" ref="C164" si="8">SUM(D164:O164)</f>
        <v>1165293.1310000001</v>
      </c>
      <c r="D164" s="16">
        <v>155277.285</v>
      </c>
      <c r="E164" s="16">
        <v>88515.100999999995</v>
      </c>
      <c r="F164" s="16">
        <v>351690.01299999998</v>
      </c>
      <c r="G164" s="16">
        <v>41121.207000000002</v>
      </c>
      <c r="H164" s="16">
        <v>28521.341</v>
      </c>
      <c r="I164" s="16">
        <v>49196.398999999998</v>
      </c>
      <c r="J164" s="16">
        <v>123724.88400000001</v>
      </c>
      <c r="K164" s="16">
        <v>106885.314</v>
      </c>
      <c r="L164" s="16">
        <v>20651.870999999999</v>
      </c>
      <c r="M164" s="16">
        <v>35967.908000000003</v>
      </c>
      <c r="N164" s="16">
        <v>163430.00399999999</v>
      </c>
      <c r="O164" s="16">
        <v>311.80399999999997</v>
      </c>
    </row>
    <row r="165" spans="1:15" x14ac:dyDescent="0.25">
      <c r="A165" s="22">
        <f>+'TLZK Yük'!A165</f>
        <v>43014</v>
      </c>
      <c r="B165" s="21">
        <f>+'TLZK Yük'!B165</f>
        <v>43028</v>
      </c>
      <c r="C165" s="16">
        <f t="shared" si="7"/>
        <v>1205361.4679999999</v>
      </c>
      <c r="D165" s="16">
        <v>152874.29500000001</v>
      </c>
      <c r="E165" s="16">
        <v>91339.684999999998</v>
      </c>
      <c r="F165" s="16">
        <v>368718.78100000002</v>
      </c>
      <c r="G165" s="16">
        <v>42486.540999999997</v>
      </c>
      <c r="H165" s="16">
        <v>29906.773000000001</v>
      </c>
      <c r="I165" s="16">
        <v>52818.313000000002</v>
      </c>
      <c r="J165" s="16">
        <v>126241.28200000001</v>
      </c>
      <c r="K165" s="16">
        <v>110826.595</v>
      </c>
      <c r="L165" s="16">
        <v>21690.86</v>
      </c>
      <c r="M165" s="16">
        <v>38240.232000000004</v>
      </c>
      <c r="N165" s="16">
        <v>169898.23499999999</v>
      </c>
      <c r="O165" s="16">
        <v>319.87599999999998</v>
      </c>
    </row>
    <row r="166" spans="1:15" x14ac:dyDescent="0.25">
      <c r="A166" s="22">
        <f>+'TLZK Yük'!A166</f>
        <v>43028</v>
      </c>
      <c r="B166" s="21">
        <f>+'TLZK Yük'!B166</f>
        <v>43042</v>
      </c>
      <c r="C166" s="16">
        <f t="shared" si="7"/>
        <v>1204755.5970000001</v>
      </c>
      <c r="D166" s="16">
        <v>150476.54</v>
      </c>
      <c r="E166" s="16">
        <v>88862.553</v>
      </c>
      <c r="F166" s="16">
        <v>365218.92800000001</v>
      </c>
      <c r="G166" s="16">
        <v>35921.845000000001</v>
      </c>
      <c r="H166" s="16">
        <v>29433.897000000001</v>
      </c>
      <c r="I166" s="16">
        <v>52208.803999999996</v>
      </c>
      <c r="J166" s="16">
        <v>128279.42600000001</v>
      </c>
      <c r="K166" s="16">
        <v>114772.19</v>
      </c>
      <c r="L166" s="16">
        <v>23746.544000000002</v>
      </c>
      <c r="M166" s="16">
        <v>39713.160000000003</v>
      </c>
      <c r="N166" s="16">
        <v>175770.66200000001</v>
      </c>
      <c r="O166" s="16">
        <v>351.048</v>
      </c>
    </row>
    <row r="167" spans="1:15" x14ac:dyDescent="0.25">
      <c r="A167" s="22">
        <f>+'TLZK Yük'!A167</f>
        <v>43042</v>
      </c>
      <c r="B167" s="21">
        <f>+'TLZK Yük'!B167</f>
        <v>43056</v>
      </c>
      <c r="C167" s="16">
        <f t="shared" si="7"/>
        <v>1231988.3810000001</v>
      </c>
      <c r="D167" s="16">
        <v>148608.139</v>
      </c>
      <c r="E167" s="16">
        <v>89231.78</v>
      </c>
      <c r="F167" s="16">
        <v>373902.45199999999</v>
      </c>
      <c r="G167" s="16">
        <v>37071.088000000003</v>
      </c>
      <c r="H167" s="16">
        <v>30162.441999999999</v>
      </c>
      <c r="I167" s="16">
        <v>53761.932999999997</v>
      </c>
      <c r="J167" s="16">
        <v>133417.01500000001</v>
      </c>
      <c r="K167" s="16">
        <v>118794.103</v>
      </c>
      <c r="L167" s="16">
        <v>24951.777999999998</v>
      </c>
      <c r="M167" s="16">
        <v>42168.264999999999</v>
      </c>
      <c r="N167" s="16">
        <v>179649.69899999999</v>
      </c>
      <c r="O167" s="16">
        <v>269.68700000000001</v>
      </c>
    </row>
    <row r="168" spans="1:15" x14ac:dyDescent="0.25">
      <c r="A168" s="22">
        <f>+'TLZK Yük'!A168</f>
        <v>43056</v>
      </c>
      <c r="B168" s="21">
        <f>+'TLZK Yük'!B168</f>
        <v>43070</v>
      </c>
      <c r="C168" s="16">
        <f t="shared" si="7"/>
        <v>1256923.8529999999</v>
      </c>
      <c r="D168" s="16">
        <v>154283.462</v>
      </c>
      <c r="E168" s="16">
        <v>91701.474000000002</v>
      </c>
      <c r="F168" s="16">
        <v>379615.48800000001</v>
      </c>
      <c r="G168" s="16">
        <v>37261.345999999998</v>
      </c>
      <c r="H168" s="16">
        <v>32274.15</v>
      </c>
      <c r="I168" s="16">
        <v>55045.315999999999</v>
      </c>
      <c r="J168" s="16">
        <v>136028.70499999999</v>
      </c>
      <c r="K168" s="16">
        <v>121678.216</v>
      </c>
      <c r="L168" s="16">
        <v>25353.144</v>
      </c>
      <c r="M168" s="16">
        <v>42730.017</v>
      </c>
      <c r="N168" s="16">
        <v>180672.247</v>
      </c>
      <c r="O168" s="16">
        <v>280.28800000000001</v>
      </c>
    </row>
    <row r="169" spans="1:15" x14ac:dyDescent="0.25">
      <c r="A169" s="22">
        <f>+'TLZK Yük'!A169</f>
        <v>43070</v>
      </c>
      <c r="B169" s="21">
        <f>+'TLZK Yük'!B169</f>
        <v>43084</v>
      </c>
      <c r="C169" s="16">
        <f t="shared" si="7"/>
        <v>1282343.551</v>
      </c>
      <c r="D169" s="16">
        <v>160050.21100000001</v>
      </c>
      <c r="E169" s="16">
        <v>95262.028000000006</v>
      </c>
      <c r="F169" s="16">
        <v>385972.864</v>
      </c>
      <c r="G169" s="16">
        <v>36534.540999999997</v>
      </c>
      <c r="H169" s="16">
        <v>32745.708999999999</v>
      </c>
      <c r="I169" s="16">
        <v>56834.803</v>
      </c>
      <c r="J169" s="16">
        <v>136061.084</v>
      </c>
      <c r="K169" s="16">
        <v>124488.121</v>
      </c>
      <c r="L169" s="16">
        <v>26211.030999999999</v>
      </c>
      <c r="M169" s="16">
        <v>43444.534</v>
      </c>
      <c r="N169" s="16">
        <v>184487.06299999999</v>
      </c>
      <c r="O169" s="16">
        <v>251.56200000000001</v>
      </c>
    </row>
    <row r="170" spans="1:15" x14ac:dyDescent="0.25">
      <c r="A170" s="22">
        <f>+'TLZK Yük'!A170</f>
        <v>43084</v>
      </c>
      <c r="B170" s="21">
        <f>+'TLZK Yük'!B170</f>
        <v>43098</v>
      </c>
      <c r="C170" s="16">
        <f t="shared" si="7"/>
        <v>1252996.1569999997</v>
      </c>
      <c r="D170" s="16">
        <v>164081.80300000001</v>
      </c>
      <c r="E170" s="16">
        <v>97007.338000000003</v>
      </c>
      <c r="F170" s="16">
        <v>373480.22200000001</v>
      </c>
      <c r="G170" s="16">
        <v>34518.949999999997</v>
      </c>
      <c r="H170" s="16">
        <v>31656.94</v>
      </c>
      <c r="I170" s="16">
        <v>55239.205999999998</v>
      </c>
      <c r="J170" s="16">
        <v>130915.841</v>
      </c>
      <c r="K170" s="16">
        <v>119144.352</v>
      </c>
      <c r="L170" s="16">
        <v>25081.417000000001</v>
      </c>
      <c r="M170" s="16">
        <v>45737.811999999998</v>
      </c>
      <c r="N170" s="16">
        <v>175787.41</v>
      </c>
      <c r="O170" s="16">
        <v>344.86599999999999</v>
      </c>
    </row>
    <row r="171" spans="1:15" x14ac:dyDescent="0.25">
      <c r="A171" s="36">
        <f>+'TLZK Yük'!A171</f>
        <v>43098</v>
      </c>
      <c r="B171" s="25">
        <f>+'TLZK Yük'!B171</f>
        <v>43112</v>
      </c>
      <c r="C171" s="26">
        <f t="shared" si="7"/>
        <v>1259140.8029999998</v>
      </c>
      <c r="D171" s="26">
        <v>170473.258</v>
      </c>
      <c r="E171" s="26">
        <v>94432.582999999999</v>
      </c>
      <c r="F171" s="26">
        <v>371320.63799999998</v>
      </c>
      <c r="G171" s="26">
        <v>32738.508999999998</v>
      </c>
      <c r="H171" s="26">
        <v>34500.792000000001</v>
      </c>
      <c r="I171" s="26">
        <v>56822.836000000003</v>
      </c>
      <c r="J171" s="26">
        <v>126016.64599999999</v>
      </c>
      <c r="K171" s="26">
        <v>118547.96</v>
      </c>
      <c r="L171" s="26">
        <v>26655.32</v>
      </c>
      <c r="M171" s="26">
        <v>46899.476999999999</v>
      </c>
      <c r="N171" s="26">
        <v>180429.24400000001</v>
      </c>
      <c r="O171" s="26">
        <v>303.54000000000002</v>
      </c>
    </row>
    <row r="172" spans="1:15" x14ac:dyDescent="0.25">
      <c r="A172" s="42"/>
      <c r="B172" s="32"/>
      <c r="C172" s="42"/>
    </row>
    <row r="173" spans="1:15" x14ac:dyDescent="0.25">
      <c r="A173" s="18" t="s">
        <v>27</v>
      </c>
      <c r="B173" s="1" t="s">
        <v>32</v>
      </c>
    </row>
    <row r="174" spans="1:15" x14ac:dyDescent="0.25">
      <c r="B174" s="1" t="s">
        <v>33</v>
      </c>
    </row>
    <row r="175" spans="1:15" x14ac:dyDescent="0.25">
      <c r="B175" s="1" t="s">
        <v>31</v>
      </c>
    </row>
    <row r="176" spans="1:15" x14ac:dyDescent="0.25">
      <c r="B176" s="1" t="s">
        <v>30</v>
      </c>
    </row>
    <row r="177" spans="1:22" ht="15.75" customHeight="1" x14ac:dyDescent="0.25">
      <c r="B177" s="54" t="s">
        <v>42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V177" s="2"/>
    </row>
    <row r="181" spans="1:22" ht="26.25" customHeight="1" x14ac:dyDescent="0.25"/>
    <row r="182" spans="1:22" ht="17.25" customHeight="1" x14ac:dyDescent="0.25">
      <c r="A182"/>
      <c r="B182"/>
      <c r="C182" s="40"/>
    </row>
    <row r="183" spans="1:22" x14ac:dyDescent="0.25">
      <c r="A183" s="37"/>
      <c r="B183"/>
      <c r="C183"/>
      <c r="D183" s="32"/>
      <c r="E183" s="32"/>
    </row>
    <row r="184" spans="1:22" x14ac:dyDescent="0.25">
      <c r="A184" s="37"/>
      <c r="B184"/>
      <c r="C184" s="37"/>
      <c r="D184" s="32"/>
      <c r="E184" s="32"/>
    </row>
    <row r="185" spans="1:22" x14ac:dyDescent="0.25">
      <c r="A185" s="4"/>
      <c r="D185" s="4"/>
    </row>
    <row r="186" spans="1:22" x14ac:dyDescent="0.25">
      <c r="A186" s="4"/>
      <c r="C186" s="4"/>
      <c r="D186" s="5"/>
      <c r="E186" s="32"/>
      <c r="H186" s="32"/>
      <c r="I186" s="32"/>
      <c r="K186" s="32"/>
      <c r="L186" s="32"/>
      <c r="M186" s="32"/>
      <c r="N186" s="4"/>
      <c r="O186" s="4"/>
    </row>
    <row r="187" spans="1:22" x14ac:dyDescent="0.25">
      <c r="B187" s="4"/>
      <c r="E187" s="32"/>
      <c r="H187" s="32"/>
      <c r="I187" s="32"/>
      <c r="J187" s="32"/>
      <c r="K187" s="32"/>
      <c r="L187" s="32"/>
      <c r="N187" s="4"/>
    </row>
    <row r="188" spans="1:22" x14ac:dyDescent="0.25">
      <c r="B188" s="4"/>
      <c r="D188" s="4"/>
      <c r="E188" s="32"/>
      <c r="H188" s="32"/>
      <c r="I188" s="32"/>
      <c r="J188" s="32"/>
      <c r="K188" s="32"/>
      <c r="L188" s="32"/>
      <c r="M188" s="32"/>
      <c r="N188" s="4"/>
      <c r="O188" s="32"/>
      <c r="P188" s="4"/>
      <c r="Q188" s="4"/>
    </row>
    <row r="189" spans="1:22" x14ac:dyDescent="0.25">
      <c r="C189" s="4"/>
      <c r="D189" s="4"/>
      <c r="E189" s="4"/>
      <c r="F189" s="32"/>
      <c r="G189" s="5"/>
      <c r="H189" s="32"/>
      <c r="I189" s="32"/>
      <c r="J189" s="32"/>
      <c r="K189" s="32"/>
      <c r="L189" s="32"/>
      <c r="M189" s="32"/>
      <c r="N189" s="32"/>
      <c r="O189" s="32"/>
      <c r="P189" s="4"/>
      <c r="Q189" s="4"/>
    </row>
    <row r="190" spans="1:22" x14ac:dyDescent="0.25">
      <c r="C190" s="4"/>
      <c r="D190" s="4"/>
      <c r="E190" s="4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4"/>
      <c r="Q190" s="4"/>
    </row>
    <row r="191" spans="1:22" x14ac:dyDescent="0.25">
      <c r="C191" s="4"/>
      <c r="D191" s="4"/>
      <c r="E191" s="4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4"/>
      <c r="Q191" s="4"/>
    </row>
    <row r="192" spans="1:22" x14ac:dyDescent="0.25">
      <c r="C192" s="4"/>
      <c r="D192" s="4"/>
      <c r="E192" s="4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4"/>
      <c r="Q192" s="4"/>
    </row>
    <row r="193" spans="3:17" x14ac:dyDescent="0.25">
      <c r="C193" s="4"/>
      <c r="D193" s="4"/>
      <c r="E193" s="4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4"/>
      <c r="Q193" s="4"/>
    </row>
    <row r="194" spans="3:17" x14ac:dyDescent="0.25">
      <c r="C194" s="4"/>
      <c r="D194" s="4"/>
      <c r="E194" s="4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4"/>
      <c r="Q194" s="4"/>
    </row>
    <row r="195" spans="3:17" x14ac:dyDescent="0.25">
      <c r="C195" s="4"/>
      <c r="D195" s="4"/>
      <c r="E195" s="4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4"/>
      <c r="Q195" s="4"/>
    </row>
    <row r="196" spans="3:17" x14ac:dyDescent="0.25">
      <c r="C196" s="4"/>
      <c r="D196" s="4"/>
      <c r="E196" s="4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4"/>
      <c r="Q196" s="4"/>
    </row>
    <row r="197" spans="3:17" x14ac:dyDescent="0.25">
      <c r="C197" s="4"/>
      <c r="D197" s="4"/>
      <c r="E197" s="4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4"/>
      <c r="Q197" s="4"/>
    </row>
    <row r="198" spans="3:17" x14ac:dyDescent="0.25">
      <c r="C198" s="4"/>
      <c r="D198" s="4"/>
      <c r="E198" s="4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4"/>
      <c r="Q198" s="4"/>
    </row>
    <row r="199" spans="3:17" x14ac:dyDescent="0.25">
      <c r="C199" s="4"/>
      <c r="D199" s="4"/>
      <c r="E199" s="4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4"/>
      <c r="Q199" s="4"/>
    </row>
    <row r="200" spans="3:17" x14ac:dyDescent="0.25">
      <c r="C200" s="4"/>
      <c r="D200" s="4"/>
      <c r="E200" s="4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4"/>
      <c r="Q200" s="4"/>
    </row>
    <row r="201" spans="3:17" x14ac:dyDescent="0.25">
      <c r="C201" s="4"/>
      <c r="D201" s="4"/>
      <c r="E201" s="4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4"/>
      <c r="Q201" s="4"/>
    </row>
    <row r="202" spans="3:17" x14ac:dyDescent="0.25">
      <c r="C202" s="4"/>
      <c r="D202" s="4"/>
      <c r="E202" s="4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4"/>
      <c r="Q202" s="4"/>
    </row>
    <row r="203" spans="3:17" x14ac:dyDescent="0.25">
      <c r="C203" s="4"/>
      <c r="D203" s="4"/>
      <c r="E203" s="4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4"/>
      <c r="Q203" s="4"/>
    </row>
    <row r="204" spans="3:17" x14ac:dyDescent="0.25">
      <c r="C204" s="4"/>
      <c r="D204" s="4"/>
      <c r="E204" s="4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4"/>
      <c r="Q204" s="4"/>
    </row>
    <row r="205" spans="3:17" x14ac:dyDescent="0.25">
      <c r="C205" s="4"/>
      <c r="D205" s="4"/>
      <c r="E205" s="4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4"/>
      <c r="Q205" s="4"/>
    </row>
    <row r="206" spans="3:17" x14ac:dyDescent="0.25">
      <c r="C206" s="4"/>
      <c r="D206" s="4"/>
      <c r="E206" s="4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4"/>
      <c r="Q206" s="4"/>
    </row>
    <row r="207" spans="3:17" x14ac:dyDescent="0.25">
      <c r="C207" s="4"/>
      <c r="D207" s="4"/>
      <c r="E207" s="4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4"/>
      <c r="Q207" s="4"/>
    </row>
    <row r="208" spans="3:17" x14ac:dyDescent="0.25">
      <c r="C208" s="4"/>
      <c r="D208" s="4"/>
      <c r="E208" s="4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4"/>
      <c r="Q208" s="4"/>
    </row>
    <row r="209" spans="3:17" x14ac:dyDescent="0.25">
      <c r="C209" s="4"/>
      <c r="D209" s="4"/>
      <c r="E209" s="4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4"/>
      <c r="Q209" s="4"/>
    </row>
    <row r="210" spans="3:17" x14ac:dyDescent="0.25">
      <c r="C210" s="4"/>
      <c r="D210" s="4"/>
      <c r="E210" s="4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4"/>
      <c r="Q210" s="4"/>
    </row>
    <row r="211" spans="3:17" x14ac:dyDescent="0.25">
      <c r="C211" s="4"/>
      <c r="D211" s="4"/>
      <c r="E211" s="4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4"/>
      <c r="Q211" s="4"/>
    </row>
    <row r="212" spans="3:17" x14ac:dyDescent="0.25">
      <c r="C212" s="4"/>
      <c r="D212" s="4"/>
      <c r="E212" s="4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4"/>
      <c r="Q212" s="4"/>
    </row>
    <row r="213" spans="3:17" x14ac:dyDescent="0.25">
      <c r="C213" s="4"/>
      <c r="D213" s="4"/>
      <c r="E213" s="4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4"/>
      <c r="Q213" s="4"/>
    </row>
    <row r="214" spans="3:17" x14ac:dyDescent="0.25">
      <c r="C214" s="4"/>
      <c r="D214" s="4"/>
      <c r="E214" s="4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4"/>
      <c r="Q214" s="4"/>
    </row>
    <row r="215" spans="3:17" x14ac:dyDescent="0.25">
      <c r="C215" s="4"/>
      <c r="D215" s="4"/>
      <c r="E215" s="4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4"/>
      <c r="Q215" s="4"/>
    </row>
    <row r="216" spans="3:17" x14ac:dyDescent="0.25">
      <c r="C216" s="4"/>
      <c r="D216" s="4"/>
      <c r="E216" s="4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4"/>
      <c r="Q216" s="4"/>
    </row>
    <row r="217" spans="3:17" x14ac:dyDescent="0.25">
      <c r="C217" s="4"/>
      <c r="D217" s="4"/>
      <c r="E217" s="4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4"/>
      <c r="Q217" s="4"/>
    </row>
    <row r="218" spans="3:17" x14ac:dyDescent="0.25">
      <c r="C218" s="4"/>
      <c r="D218" s="4"/>
      <c r="E218" s="4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4"/>
      <c r="Q218" s="4"/>
    </row>
    <row r="219" spans="3:17" x14ac:dyDescent="0.25">
      <c r="C219" s="4"/>
      <c r="D219" s="4"/>
      <c r="E219" s="4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4"/>
      <c r="Q219" s="4"/>
    </row>
    <row r="220" spans="3:17" x14ac:dyDescent="0.25">
      <c r="C220" s="4"/>
      <c r="D220" s="4"/>
      <c r="E220" s="4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4"/>
      <c r="Q220" s="4"/>
    </row>
    <row r="221" spans="3:17" x14ac:dyDescent="0.25">
      <c r="C221" s="4"/>
      <c r="D221" s="4"/>
      <c r="E221" s="4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4"/>
      <c r="Q221" s="4"/>
    </row>
    <row r="222" spans="3:17" x14ac:dyDescent="0.25">
      <c r="C222" s="4"/>
      <c r="D222" s="4"/>
      <c r="E222" s="4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4"/>
      <c r="Q222" s="4"/>
    </row>
    <row r="223" spans="3:17" x14ac:dyDescent="0.25">
      <c r="C223" s="4"/>
      <c r="D223" s="4"/>
      <c r="E223" s="4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4"/>
      <c r="Q223" s="4"/>
    </row>
    <row r="224" spans="3:17" x14ac:dyDescent="0.25">
      <c r="C224" s="4"/>
      <c r="D224" s="4"/>
      <c r="E224" s="4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4"/>
      <c r="Q224" s="4"/>
    </row>
    <row r="225" spans="3:17" x14ac:dyDescent="0.25">
      <c r="C225" s="4"/>
      <c r="D225" s="4"/>
      <c r="E225" s="4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4"/>
      <c r="Q225" s="4"/>
    </row>
    <row r="226" spans="3:17" x14ac:dyDescent="0.25">
      <c r="C226" s="4"/>
      <c r="D226" s="4"/>
      <c r="E226" s="4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4"/>
      <c r="Q226" s="4"/>
    </row>
    <row r="227" spans="3:17" x14ac:dyDescent="0.25">
      <c r="C227" s="4"/>
      <c r="D227" s="4"/>
      <c r="E227" s="4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4"/>
      <c r="Q227" s="4"/>
    </row>
    <row r="228" spans="3:17" x14ac:dyDescent="0.25">
      <c r="C228" s="4"/>
      <c r="D228" s="4"/>
      <c r="E228" s="4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4"/>
      <c r="Q228" s="4"/>
    </row>
    <row r="229" spans="3:17" x14ac:dyDescent="0.25">
      <c r="C229" s="4"/>
      <c r="D229" s="4"/>
      <c r="E229" s="4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4"/>
      <c r="Q229" s="4"/>
    </row>
    <row r="230" spans="3:17" x14ac:dyDescent="0.25">
      <c r="C230" s="4"/>
      <c r="D230" s="4"/>
      <c r="E230" s="4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4"/>
      <c r="Q230" s="4"/>
    </row>
    <row r="231" spans="3:17" x14ac:dyDescent="0.25">
      <c r="C231" s="4"/>
      <c r="D231" s="4"/>
      <c r="E231" s="4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4"/>
      <c r="Q231" s="4"/>
    </row>
    <row r="232" spans="3:17" x14ac:dyDescent="0.25">
      <c r="C232" s="4"/>
      <c r="D232" s="4"/>
      <c r="E232" s="4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4"/>
      <c r="Q232" s="4"/>
    </row>
    <row r="233" spans="3:17" x14ac:dyDescent="0.25">
      <c r="C233" s="4"/>
      <c r="D233" s="4"/>
      <c r="E233" s="4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4"/>
      <c r="Q233" s="4"/>
    </row>
    <row r="234" spans="3:17" x14ac:dyDescent="0.25">
      <c r="C234" s="4"/>
      <c r="D234" s="4"/>
      <c r="E234" s="4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4"/>
      <c r="Q234" s="4"/>
    </row>
    <row r="235" spans="3:17" x14ac:dyDescent="0.25">
      <c r="C235" s="4"/>
      <c r="D235" s="4"/>
      <c r="E235" s="4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4"/>
      <c r="Q235" s="4"/>
    </row>
    <row r="236" spans="3:17" x14ac:dyDescent="0.25">
      <c r="C236" s="4"/>
      <c r="D236" s="4"/>
      <c r="E236" s="4"/>
      <c r="F236" s="32"/>
      <c r="G236" s="32"/>
      <c r="H236" s="32"/>
      <c r="I236" s="32"/>
      <c r="J236" s="32"/>
      <c r="K236" s="32"/>
      <c r="L236" s="32"/>
      <c r="M236" s="32"/>
      <c r="N236" s="32"/>
      <c r="O236" s="4"/>
      <c r="P236" s="4"/>
      <c r="Q236" s="4"/>
    </row>
    <row r="237" spans="3:17" x14ac:dyDescent="0.25">
      <c r="C237" s="4"/>
      <c r="D237" s="4"/>
      <c r="F237" s="32"/>
      <c r="G237" s="32"/>
      <c r="H237" s="32"/>
      <c r="I237" s="32"/>
      <c r="J237" s="32"/>
      <c r="K237" s="32"/>
      <c r="L237" s="32"/>
      <c r="M237" s="32"/>
      <c r="N237" s="32"/>
      <c r="O237" s="4"/>
      <c r="P237" s="4"/>
    </row>
    <row r="238" spans="3:17" x14ac:dyDescent="0.25">
      <c r="C238" s="4"/>
      <c r="D238" s="4"/>
      <c r="F238" s="32"/>
      <c r="G238" s="32"/>
      <c r="H238" s="32"/>
      <c r="I238" s="32"/>
      <c r="J238" s="32"/>
      <c r="K238" s="32"/>
      <c r="L238" s="32"/>
      <c r="M238" s="32"/>
      <c r="N238" s="32"/>
      <c r="O238" s="4"/>
      <c r="P238" s="4"/>
    </row>
    <row r="239" spans="3:17" x14ac:dyDescent="0.25">
      <c r="C239" s="4"/>
      <c r="D239" s="4"/>
      <c r="F239" s="32"/>
      <c r="G239" s="32"/>
      <c r="H239" s="32"/>
      <c r="I239" s="32"/>
      <c r="J239" s="32"/>
      <c r="K239" s="32"/>
      <c r="L239" s="32"/>
      <c r="M239" s="32"/>
      <c r="N239" s="32"/>
      <c r="O239" s="4"/>
      <c r="P239" s="4"/>
    </row>
    <row r="240" spans="3:17" x14ac:dyDescent="0.25">
      <c r="C240" s="4"/>
      <c r="D240" s="4"/>
      <c r="F240" s="32"/>
      <c r="G240" s="32"/>
      <c r="H240" s="32"/>
      <c r="I240" s="32"/>
      <c r="J240" s="32"/>
      <c r="K240" s="32"/>
      <c r="L240" s="32"/>
      <c r="M240" s="32"/>
      <c r="N240" s="32"/>
      <c r="O240" s="4"/>
      <c r="P240" s="4"/>
    </row>
    <row r="241" spans="3:20" x14ac:dyDescent="0.25">
      <c r="C241" s="4"/>
      <c r="D241" s="4"/>
      <c r="F241" s="32"/>
      <c r="G241" s="32"/>
      <c r="H241" s="32"/>
      <c r="I241" s="32"/>
      <c r="J241" s="32"/>
      <c r="K241" s="32"/>
      <c r="L241" s="32"/>
      <c r="M241" s="32"/>
      <c r="N241" s="32"/>
      <c r="O241" s="4"/>
      <c r="P241" s="4"/>
    </row>
    <row r="242" spans="3:20" x14ac:dyDescent="0.25">
      <c r="D242" s="4"/>
      <c r="G242" s="32"/>
      <c r="I242" s="32"/>
      <c r="J242" s="32"/>
      <c r="K242" s="32"/>
      <c r="L242" s="32"/>
      <c r="M242" s="32"/>
      <c r="N242" s="32"/>
      <c r="P242" s="4"/>
    </row>
    <row r="243" spans="3:20" x14ac:dyDescent="0.25">
      <c r="D243" s="4"/>
      <c r="G243" s="32"/>
      <c r="I243" s="32"/>
      <c r="J243" s="32"/>
      <c r="K243" s="32"/>
      <c r="L243" s="32"/>
      <c r="M243" s="32"/>
      <c r="N243" s="32"/>
      <c r="P243" s="4"/>
    </row>
    <row r="244" spans="3:20" x14ac:dyDescent="0.25">
      <c r="D244" s="4"/>
      <c r="G244" s="32"/>
      <c r="I244" s="32"/>
      <c r="J244" s="32"/>
      <c r="K244" s="32"/>
      <c r="L244" s="32"/>
      <c r="M244" s="32"/>
      <c r="N244" s="32"/>
      <c r="P244" s="4"/>
    </row>
    <row r="245" spans="3:20" x14ac:dyDescent="0.25">
      <c r="D245" s="4"/>
      <c r="G245" s="32"/>
      <c r="J245" s="32"/>
      <c r="M245" s="32"/>
      <c r="P245" s="4"/>
    </row>
    <row r="246" spans="3:20" x14ac:dyDescent="0.25">
      <c r="C246" s="32"/>
      <c r="F246" s="32"/>
      <c r="G246" s="32"/>
      <c r="H246" s="32"/>
      <c r="P246" s="32"/>
      <c r="Q246" s="32"/>
      <c r="R246" s="32"/>
    </row>
    <row r="247" spans="3:20" x14ac:dyDescent="0.25">
      <c r="C247" s="32"/>
      <c r="F247" s="32"/>
      <c r="G247" s="32"/>
      <c r="H247" s="32"/>
      <c r="P247" s="32"/>
      <c r="Q247" s="32"/>
      <c r="R247" s="32"/>
    </row>
    <row r="248" spans="3:20" x14ac:dyDescent="0.25">
      <c r="C248" s="32"/>
      <c r="F248" s="32"/>
      <c r="G248" s="32"/>
      <c r="H248" s="32"/>
      <c r="P248" s="32"/>
      <c r="Q248" s="32"/>
      <c r="R248" s="32"/>
    </row>
    <row r="249" spans="3:20" x14ac:dyDescent="0.25">
      <c r="C249" s="32"/>
      <c r="F249" s="32"/>
      <c r="G249" s="32"/>
      <c r="H249" s="32"/>
      <c r="I249" s="32"/>
      <c r="J249" s="32"/>
      <c r="P249" s="32"/>
      <c r="Q249" s="32"/>
      <c r="R249" s="32"/>
      <c r="S249" s="32"/>
      <c r="T249" s="32"/>
    </row>
    <row r="250" spans="3:20" x14ac:dyDescent="0.25">
      <c r="C250" s="32"/>
      <c r="F250" s="32"/>
      <c r="G250" s="32"/>
      <c r="H250" s="32"/>
      <c r="I250" s="32"/>
      <c r="J250" s="32"/>
      <c r="P250" s="32"/>
      <c r="Q250" s="32"/>
      <c r="R250" s="32"/>
      <c r="S250" s="32"/>
      <c r="T250" s="32"/>
    </row>
    <row r="251" spans="3:20" x14ac:dyDescent="0.25">
      <c r="C251" s="32"/>
      <c r="F251" s="32"/>
      <c r="G251" s="32"/>
      <c r="H251" s="32"/>
      <c r="I251" s="32"/>
      <c r="J251" s="32"/>
      <c r="P251" s="32"/>
      <c r="Q251" s="32"/>
      <c r="R251" s="32"/>
      <c r="S251" s="32"/>
      <c r="T251" s="32"/>
    </row>
    <row r="252" spans="3:20" x14ac:dyDescent="0.25">
      <c r="C252" s="32"/>
      <c r="F252" s="32"/>
      <c r="G252" s="32"/>
      <c r="H252" s="32"/>
      <c r="I252" s="32"/>
      <c r="J252" s="32"/>
      <c r="P252" s="32"/>
      <c r="Q252" s="32"/>
      <c r="R252" s="32"/>
      <c r="S252" s="32"/>
      <c r="T252" s="32"/>
    </row>
    <row r="253" spans="3:20" x14ac:dyDescent="0.25">
      <c r="C253" s="32"/>
      <c r="F253" s="32"/>
      <c r="G253" s="32"/>
      <c r="H253" s="32"/>
      <c r="I253" s="32"/>
      <c r="J253" s="32"/>
      <c r="P253" s="32"/>
      <c r="Q253" s="32"/>
      <c r="R253" s="32"/>
      <c r="S253" s="32"/>
      <c r="T253" s="32"/>
    </row>
    <row r="254" spans="3:20" x14ac:dyDescent="0.25">
      <c r="C254" s="32"/>
      <c r="F254" s="32"/>
      <c r="G254" s="32"/>
      <c r="H254" s="32"/>
      <c r="I254" s="32"/>
      <c r="J254" s="32"/>
      <c r="P254" s="32"/>
      <c r="Q254" s="32"/>
      <c r="R254" s="32"/>
      <c r="S254" s="32"/>
      <c r="T254" s="32"/>
    </row>
    <row r="255" spans="3:20" x14ac:dyDescent="0.25">
      <c r="C255" s="32"/>
      <c r="F255" s="32"/>
      <c r="G255" s="32"/>
      <c r="H255" s="32"/>
      <c r="I255" s="32"/>
      <c r="J255" s="32"/>
      <c r="P255" s="32"/>
      <c r="Q255" s="32"/>
      <c r="R255" s="32"/>
      <c r="S255" s="32"/>
      <c r="T255" s="32"/>
    </row>
    <row r="256" spans="3:20" x14ac:dyDescent="0.25">
      <c r="C256" s="32"/>
      <c r="F256" s="32"/>
      <c r="G256" s="32"/>
      <c r="H256" s="32"/>
      <c r="I256" s="32"/>
      <c r="J256" s="32"/>
      <c r="P256" s="32"/>
      <c r="Q256" s="32"/>
      <c r="R256" s="32"/>
      <c r="S256" s="32"/>
      <c r="T256" s="32"/>
    </row>
    <row r="257" spans="3:25" x14ac:dyDescent="0.25">
      <c r="C257" s="32"/>
      <c r="F257" s="32"/>
      <c r="G257" s="32"/>
      <c r="H257" s="32"/>
      <c r="I257" s="32"/>
      <c r="J257" s="32"/>
      <c r="P257" s="32"/>
      <c r="Q257" s="32"/>
      <c r="R257" s="32"/>
      <c r="S257" s="32"/>
      <c r="T257" s="32"/>
    </row>
    <row r="258" spans="3:25" x14ac:dyDescent="0.25">
      <c r="C258" s="32"/>
      <c r="F258" s="32"/>
      <c r="G258" s="32"/>
      <c r="H258" s="32"/>
      <c r="I258" s="32"/>
      <c r="J258" s="32"/>
      <c r="P258" s="32"/>
      <c r="Q258" s="32"/>
      <c r="R258" s="32"/>
      <c r="S258" s="32"/>
      <c r="T258" s="32"/>
    </row>
    <row r="259" spans="3:25" x14ac:dyDescent="0.25">
      <c r="C259" s="32"/>
      <c r="F259" s="32"/>
      <c r="G259" s="32"/>
      <c r="H259" s="32"/>
      <c r="I259" s="32"/>
      <c r="J259" s="32"/>
      <c r="P259" s="32"/>
      <c r="Q259" s="32"/>
      <c r="R259" s="32"/>
      <c r="S259" s="32"/>
      <c r="T259" s="32"/>
    </row>
    <row r="260" spans="3:25" x14ac:dyDescent="0.25">
      <c r="C260" s="32"/>
      <c r="F260" s="32"/>
      <c r="G260" s="32"/>
      <c r="H260" s="32"/>
      <c r="I260" s="32"/>
      <c r="J260" s="32"/>
      <c r="P260" s="32"/>
      <c r="Q260" s="32"/>
      <c r="R260" s="32"/>
      <c r="S260" s="32"/>
      <c r="T260" s="32"/>
    </row>
    <row r="261" spans="3:25" x14ac:dyDescent="0.25">
      <c r="C261" s="32"/>
      <c r="F261" s="32"/>
      <c r="G261" s="32"/>
      <c r="H261" s="32"/>
      <c r="I261" s="32"/>
      <c r="J261" s="32"/>
      <c r="P261" s="32"/>
      <c r="Q261" s="32"/>
      <c r="R261" s="32"/>
      <c r="S261" s="32"/>
      <c r="T261" s="32"/>
    </row>
    <row r="262" spans="3:25" x14ac:dyDescent="0.25">
      <c r="C262" s="32"/>
      <c r="F262" s="32"/>
      <c r="G262" s="32"/>
      <c r="H262" s="32"/>
      <c r="I262" s="32"/>
      <c r="J262" s="32"/>
      <c r="P262" s="32"/>
      <c r="Q262" s="32"/>
      <c r="R262" s="32"/>
      <c r="S262" s="32"/>
      <c r="T262" s="32"/>
    </row>
    <row r="263" spans="3:25" x14ac:dyDescent="0.25">
      <c r="C263" s="32"/>
      <c r="F263" s="32"/>
      <c r="G263" s="32"/>
      <c r="H263" s="32"/>
      <c r="I263" s="32"/>
      <c r="J263" s="32"/>
      <c r="P263" s="32"/>
      <c r="Q263" s="32"/>
      <c r="R263" s="32"/>
      <c r="S263" s="32"/>
      <c r="T263" s="32"/>
    </row>
    <row r="264" spans="3:25" x14ac:dyDescent="0.25">
      <c r="C264" s="32"/>
      <c r="F264" s="32"/>
      <c r="G264" s="32"/>
      <c r="H264" s="32"/>
      <c r="I264" s="32"/>
      <c r="J264" s="32"/>
      <c r="P264" s="32"/>
      <c r="Q264" s="32"/>
      <c r="R264" s="32"/>
      <c r="S264" s="32"/>
      <c r="T264" s="32"/>
    </row>
    <row r="265" spans="3:25" x14ac:dyDescent="0.25">
      <c r="C265" s="32"/>
      <c r="F265" s="32"/>
      <c r="G265" s="32"/>
      <c r="H265" s="32"/>
      <c r="I265" s="32"/>
      <c r="J265" s="32"/>
      <c r="P265" s="32"/>
      <c r="Q265" s="32"/>
      <c r="R265" s="32"/>
      <c r="S265" s="32"/>
      <c r="T265" s="32"/>
    </row>
    <row r="266" spans="3:25" x14ac:dyDescent="0.25">
      <c r="C266" s="32"/>
      <c r="F266" s="32"/>
      <c r="G266" s="32"/>
      <c r="H266" s="32"/>
      <c r="I266" s="32"/>
      <c r="J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3:25" x14ac:dyDescent="0.25">
      <c r="C267" s="32"/>
      <c r="F267" s="32"/>
      <c r="G267" s="32"/>
      <c r="H267" s="32"/>
      <c r="I267" s="32"/>
      <c r="J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3:25" x14ac:dyDescent="0.25">
      <c r="C268" s="32"/>
      <c r="F268" s="32"/>
      <c r="G268" s="32"/>
      <c r="H268" s="32"/>
      <c r="I268" s="32"/>
      <c r="J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3:25" x14ac:dyDescent="0.25">
      <c r="C269" s="32"/>
      <c r="F269" s="32"/>
      <c r="G269" s="32"/>
      <c r="H269" s="32"/>
      <c r="I269" s="32"/>
      <c r="J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3:25" x14ac:dyDescent="0.25">
      <c r="C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3:25" x14ac:dyDescent="0.25">
      <c r="C271" s="32"/>
      <c r="F271" s="32"/>
      <c r="G271" s="32"/>
      <c r="H271" s="32"/>
      <c r="I271" s="32"/>
      <c r="J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3" spans="21:21" x14ac:dyDescent="0.25">
      <c r="U273" s="32"/>
    </row>
  </sheetData>
  <mergeCells count="2">
    <mergeCell ref="A1:L1"/>
    <mergeCell ref="B177:P1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80" zoomScaleNormal="100" zoomScaleSheetLayoutView="80" workbookViewId="0">
      <pane ySplit="2" topLeftCell="A144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2.7109375" style="1" customWidth="1"/>
    <col min="2" max="2" width="11.85546875" style="1" customWidth="1"/>
    <col min="3" max="3" width="12.85546875" style="1" customWidth="1"/>
    <col min="4" max="4" width="11" style="1" customWidth="1"/>
    <col min="5" max="5" width="12.42578125" style="1" customWidth="1"/>
    <col min="6" max="7" width="13.85546875" style="1" customWidth="1"/>
    <col min="8" max="10" width="9.140625" style="1"/>
    <col min="11" max="11" width="13.5703125" style="1" bestFit="1" customWidth="1"/>
    <col min="12" max="14" width="9.140625" style="1"/>
    <col min="15" max="15" width="18.85546875" style="1" customWidth="1"/>
    <col min="16" max="16384" width="9.140625" style="1"/>
  </cols>
  <sheetData>
    <row r="1" spans="1:15" x14ac:dyDescent="0.25">
      <c r="A1" s="3" t="s">
        <v>10</v>
      </c>
      <c r="B1" s="3"/>
    </row>
    <row r="2" spans="1:15" ht="60" x14ac:dyDescent="0.25">
      <c r="A2" s="19" t="s">
        <v>9</v>
      </c>
      <c r="B2" s="19" t="s">
        <v>18</v>
      </c>
      <c r="C2" s="19" t="s">
        <v>11</v>
      </c>
      <c r="D2" s="19" t="s">
        <v>24</v>
      </c>
      <c r="E2" s="19" t="s">
        <v>25</v>
      </c>
      <c r="F2" s="19" t="s">
        <v>46</v>
      </c>
      <c r="G2" s="19" t="s">
        <v>45</v>
      </c>
    </row>
    <row r="3" spans="1:15" x14ac:dyDescent="0.25">
      <c r="A3" s="20">
        <v>40802</v>
      </c>
      <c r="B3" s="21">
        <v>40816</v>
      </c>
      <c r="C3" s="15">
        <v>68183.596000000005</v>
      </c>
      <c r="D3" s="15">
        <v>62297.175759999998</v>
      </c>
      <c r="E3" s="15">
        <v>3030.6681690140845</v>
      </c>
      <c r="F3" s="15"/>
      <c r="G3" s="15"/>
      <c r="M3" s="6"/>
      <c r="N3" s="7"/>
      <c r="O3" s="5"/>
    </row>
    <row r="4" spans="1:15" x14ac:dyDescent="0.25">
      <c r="A4" s="21">
        <v>40816</v>
      </c>
      <c r="B4" s="21">
        <v>40830</v>
      </c>
      <c r="C4" s="16">
        <v>65633.998000000007</v>
      </c>
      <c r="D4" s="16">
        <v>57034.873079999998</v>
      </c>
      <c r="E4" s="16">
        <v>4914.144041619249</v>
      </c>
      <c r="F4" s="16"/>
      <c r="G4" s="16"/>
      <c r="M4" s="6"/>
      <c r="N4" s="7"/>
      <c r="O4" s="5"/>
    </row>
    <row r="5" spans="1:15" x14ac:dyDescent="0.25">
      <c r="A5" s="21">
        <v>40830</v>
      </c>
      <c r="B5" s="21">
        <v>40844</v>
      </c>
      <c r="C5" s="16">
        <v>65570.187999999995</v>
      </c>
      <c r="D5" s="16">
        <v>53128.519159999996</v>
      </c>
      <c r="E5" s="16">
        <v>6487.1534368314224</v>
      </c>
      <c r="F5" s="16"/>
      <c r="G5" s="16"/>
      <c r="M5" s="6"/>
      <c r="N5" s="7"/>
      <c r="O5" s="5"/>
    </row>
    <row r="6" spans="1:15" x14ac:dyDescent="0.25">
      <c r="A6" s="21">
        <v>40844</v>
      </c>
      <c r="B6" s="21">
        <v>40858</v>
      </c>
      <c r="C6" s="16">
        <v>53493.341</v>
      </c>
      <c r="D6" s="16">
        <v>33675.333780000001</v>
      </c>
      <c r="E6" s="16">
        <v>10258.87702671843</v>
      </c>
      <c r="F6" s="16">
        <v>1341.7001598538479</v>
      </c>
      <c r="G6" s="16"/>
      <c r="M6" s="6"/>
      <c r="N6" s="7"/>
      <c r="O6" s="5"/>
    </row>
    <row r="7" spans="1:15" x14ac:dyDescent="0.25">
      <c r="A7" s="21">
        <v>40858</v>
      </c>
      <c r="B7" s="21">
        <v>40872</v>
      </c>
      <c r="C7" s="16">
        <v>53902.942000000003</v>
      </c>
      <c r="D7" s="16">
        <v>31485.570829999997</v>
      </c>
      <c r="E7" s="16">
        <v>10526.873559341091</v>
      </c>
      <c r="F7" s="16">
        <v>1797.9063360881541</v>
      </c>
      <c r="G7" s="16"/>
      <c r="M7" s="6"/>
      <c r="N7" s="7"/>
      <c r="O7" s="5"/>
    </row>
    <row r="8" spans="1:15" x14ac:dyDescent="0.25">
      <c r="A8" s="21">
        <v>40872</v>
      </c>
      <c r="B8" s="21">
        <v>40886</v>
      </c>
      <c r="C8" s="16">
        <v>54167.856</v>
      </c>
      <c r="D8" s="16">
        <v>32587.75531</v>
      </c>
      <c r="E8" s="16">
        <v>10428.775609230104</v>
      </c>
      <c r="F8" s="16">
        <v>1912.2735604916973</v>
      </c>
      <c r="G8" s="16"/>
      <c r="M8" s="6"/>
      <c r="N8" s="7"/>
      <c r="O8" s="5"/>
    </row>
    <row r="9" spans="1:15" x14ac:dyDescent="0.25">
      <c r="A9" s="21">
        <v>40886</v>
      </c>
      <c r="B9" s="21">
        <v>40900</v>
      </c>
      <c r="C9" s="16">
        <v>53808.127999999997</v>
      </c>
      <c r="D9" s="16">
        <v>28562.579149999998</v>
      </c>
      <c r="E9" s="16">
        <v>10621.052458296752</v>
      </c>
      <c r="F9" s="16">
        <v>2527.4950614574186</v>
      </c>
      <c r="G9" s="16"/>
      <c r="M9" s="6"/>
      <c r="N9" s="7"/>
      <c r="O9" s="5"/>
    </row>
    <row r="10" spans="1:15" x14ac:dyDescent="0.25">
      <c r="A10" s="21">
        <v>40900</v>
      </c>
      <c r="B10" s="21">
        <v>40914</v>
      </c>
      <c r="C10" s="16">
        <v>54387.218000000001</v>
      </c>
      <c r="D10" s="16">
        <v>31305.465239999998</v>
      </c>
      <c r="E10" s="16">
        <v>10384.675435326693</v>
      </c>
      <c r="F10" s="16">
        <v>2438.0563395281961</v>
      </c>
      <c r="G10" s="16"/>
      <c r="M10" s="6"/>
      <c r="N10" s="7"/>
      <c r="O10" s="5"/>
    </row>
    <row r="11" spans="1:15" x14ac:dyDescent="0.25">
      <c r="A11" s="21">
        <v>40914</v>
      </c>
      <c r="B11" s="21">
        <v>40928</v>
      </c>
      <c r="C11" s="16">
        <v>53831.677000000003</v>
      </c>
      <c r="D11" s="16">
        <v>29433.919670000003</v>
      </c>
      <c r="E11" s="16">
        <v>10319.658411614006</v>
      </c>
      <c r="F11" s="16">
        <v>2421.0343723313408</v>
      </c>
      <c r="G11" s="16"/>
      <c r="M11" s="6"/>
      <c r="N11" s="7"/>
      <c r="O11" s="5"/>
    </row>
    <row r="12" spans="1:15" x14ac:dyDescent="0.25">
      <c r="A12" s="21">
        <v>40928</v>
      </c>
      <c r="B12" s="21">
        <v>40942</v>
      </c>
      <c r="C12" s="16">
        <v>54093.487000000001</v>
      </c>
      <c r="D12" s="16">
        <v>31122.517960000001</v>
      </c>
      <c r="E12" s="16">
        <v>10580.035663338089</v>
      </c>
      <c r="F12" s="16">
        <v>2478.3150444420057</v>
      </c>
      <c r="G12" s="16"/>
      <c r="M12" s="6"/>
      <c r="N12" s="7"/>
      <c r="O12" s="5"/>
    </row>
    <row r="13" spans="1:15" x14ac:dyDescent="0.25">
      <c r="A13" s="21">
        <v>40942</v>
      </c>
      <c r="B13" s="21">
        <v>40956</v>
      </c>
      <c r="C13" s="16">
        <v>53695.841</v>
      </c>
      <c r="D13" s="16">
        <v>28899.656230000001</v>
      </c>
      <c r="E13" s="16">
        <v>11017.671553248532</v>
      </c>
      <c r="F13" s="16">
        <v>2615.9608693172099</v>
      </c>
      <c r="G13" s="16"/>
      <c r="M13" s="6"/>
      <c r="N13" s="7"/>
      <c r="O13" s="5"/>
    </row>
    <row r="14" spans="1:15" x14ac:dyDescent="0.25">
      <c r="A14" s="21">
        <v>40956</v>
      </c>
      <c r="B14" s="21">
        <v>40970</v>
      </c>
      <c r="C14" s="16">
        <v>54784.341999999997</v>
      </c>
      <c r="D14" s="16">
        <v>30773.010190000001</v>
      </c>
      <c r="E14" s="16">
        <v>11057.266915591763</v>
      </c>
      <c r="F14" s="16">
        <v>2632.3449875537453</v>
      </c>
      <c r="G14" s="16"/>
      <c r="M14" s="6"/>
      <c r="N14" s="7"/>
      <c r="O14" s="5"/>
    </row>
    <row r="15" spans="1:15" x14ac:dyDescent="0.25">
      <c r="A15" s="21">
        <v>40970</v>
      </c>
      <c r="B15" s="21">
        <v>40984</v>
      </c>
      <c r="C15" s="16">
        <v>53694.279000000002</v>
      </c>
      <c r="D15" s="16">
        <v>29162.53441</v>
      </c>
      <c r="E15" s="16">
        <v>11129.876706044271</v>
      </c>
      <c r="F15" s="16">
        <v>2691.4273425851588</v>
      </c>
      <c r="G15" s="16"/>
      <c r="M15" s="6"/>
      <c r="N15" s="7"/>
      <c r="O15" s="5"/>
    </row>
    <row r="16" spans="1:15" x14ac:dyDescent="0.25">
      <c r="A16" s="21">
        <v>40984</v>
      </c>
      <c r="B16" s="21">
        <v>40998</v>
      </c>
      <c r="C16" s="16">
        <v>54759.296999999999</v>
      </c>
      <c r="D16" s="16">
        <v>30854.977269999999</v>
      </c>
      <c r="E16" s="16">
        <v>10911.254316586832</v>
      </c>
      <c r="F16" s="16">
        <v>2702.3075637740894</v>
      </c>
      <c r="G16" s="16"/>
      <c r="M16" s="6"/>
      <c r="N16" s="7"/>
      <c r="O16" s="5"/>
    </row>
    <row r="17" spans="1:15" x14ac:dyDescent="0.25">
      <c r="A17" s="21">
        <v>40998</v>
      </c>
      <c r="B17" s="21">
        <v>41012</v>
      </c>
      <c r="C17" s="16">
        <v>55111.466999999997</v>
      </c>
      <c r="D17" s="16">
        <v>25822.725340000001</v>
      </c>
      <c r="E17" s="16">
        <v>11170.174408759947</v>
      </c>
      <c r="F17" s="16">
        <v>5601.813512445673</v>
      </c>
      <c r="G17" s="16"/>
      <c r="M17" s="6"/>
      <c r="N17" s="7"/>
      <c r="O17" s="5"/>
    </row>
    <row r="18" spans="1:15" x14ac:dyDescent="0.25">
      <c r="A18" s="21">
        <v>41012</v>
      </c>
      <c r="B18" s="21">
        <v>41026</v>
      </c>
      <c r="C18" s="16">
        <v>55689.252999999997</v>
      </c>
      <c r="D18" s="16">
        <v>25333.936309999997</v>
      </c>
      <c r="E18" s="16">
        <v>11051.537173476223</v>
      </c>
      <c r="F18" s="16">
        <v>5718.3712882339814</v>
      </c>
      <c r="G18" s="16"/>
      <c r="M18" s="6"/>
      <c r="N18" s="7"/>
      <c r="O18" s="5"/>
    </row>
    <row r="19" spans="1:15" x14ac:dyDescent="0.25">
      <c r="A19" s="21">
        <v>41026</v>
      </c>
      <c r="B19" s="21">
        <v>41040</v>
      </c>
      <c r="C19" s="16">
        <v>55731.913999999997</v>
      </c>
      <c r="D19" s="16">
        <v>25712.47696</v>
      </c>
      <c r="E19" s="16">
        <v>11340.609596448288</v>
      </c>
      <c r="F19" s="16">
        <v>5758.7329956172798</v>
      </c>
      <c r="G19" s="16"/>
      <c r="M19" s="6"/>
      <c r="N19" s="7"/>
      <c r="O19" s="5"/>
    </row>
    <row r="20" spans="1:15" x14ac:dyDescent="0.25">
      <c r="A20" s="21">
        <v>41040</v>
      </c>
      <c r="B20" s="21">
        <v>41054</v>
      </c>
      <c r="C20" s="16">
        <v>56212.862000000001</v>
      </c>
      <c r="D20" s="16">
        <v>26235.640309999999</v>
      </c>
      <c r="E20" s="16">
        <v>11294.478862154263</v>
      </c>
      <c r="F20" s="16">
        <v>5756.5583539464806</v>
      </c>
      <c r="G20" s="16"/>
      <c r="M20" s="6"/>
      <c r="N20" s="7"/>
      <c r="O20" s="5"/>
    </row>
    <row r="21" spans="1:15" x14ac:dyDescent="0.25">
      <c r="A21" s="21">
        <v>41054</v>
      </c>
      <c r="B21" s="21">
        <v>41068</v>
      </c>
      <c r="C21" s="16">
        <v>56548.337</v>
      </c>
      <c r="D21" s="16">
        <v>24062.28082</v>
      </c>
      <c r="E21" s="16">
        <v>11985.354540511147</v>
      </c>
      <c r="F21" s="16">
        <v>5619.6949429037522</v>
      </c>
      <c r="G21" s="16"/>
      <c r="M21" s="6"/>
      <c r="N21" s="7"/>
      <c r="O21" s="5"/>
    </row>
    <row r="22" spans="1:15" x14ac:dyDescent="0.25">
      <c r="A22" s="21">
        <v>41068</v>
      </c>
      <c r="B22" s="21">
        <v>41082</v>
      </c>
      <c r="C22" s="16">
        <v>56585.093999999997</v>
      </c>
      <c r="D22" s="16">
        <v>22090.07503</v>
      </c>
      <c r="E22" s="16">
        <v>14058.851206507998</v>
      </c>
      <c r="F22" s="16">
        <v>5725.5263013246858</v>
      </c>
      <c r="G22" s="16"/>
      <c r="M22" s="6"/>
      <c r="N22" s="7"/>
      <c r="O22" s="5"/>
    </row>
    <row r="23" spans="1:15" x14ac:dyDescent="0.25">
      <c r="A23" s="21">
        <v>41082</v>
      </c>
      <c r="B23" s="21">
        <v>41096</v>
      </c>
      <c r="C23" s="16">
        <v>56952.086000000003</v>
      </c>
      <c r="D23" s="16">
        <v>18087.384590000001</v>
      </c>
      <c r="E23" s="16">
        <v>17219.043308186643</v>
      </c>
      <c r="F23" s="16">
        <v>5908.5571388656053</v>
      </c>
      <c r="G23" s="16"/>
      <c r="M23" s="6"/>
      <c r="N23" s="7"/>
      <c r="O23" s="5"/>
    </row>
    <row r="24" spans="1:15" x14ac:dyDescent="0.25">
      <c r="A24" s="21">
        <v>41096</v>
      </c>
      <c r="B24" s="21">
        <v>41110</v>
      </c>
      <c r="C24" s="16">
        <v>56795.188999999998</v>
      </c>
      <c r="D24" s="16">
        <v>15248.19225</v>
      </c>
      <c r="E24" s="16">
        <v>17187.984784540207</v>
      </c>
      <c r="F24" s="16">
        <v>8162.6527099067089</v>
      </c>
      <c r="G24" s="16"/>
      <c r="M24" s="6"/>
      <c r="N24" s="7"/>
      <c r="O24" s="5"/>
    </row>
    <row r="25" spans="1:15" x14ac:dyDescent="0.25">
      <c r="A25" s="21">
        <v>41110</v>
      </c>
      <c r="B25" s="21">
        <v>41124</v>
      </c>
      <c r="C25" s="16">
        <v>57902.578999999998</v>
      </c>
      <c r="D25" s="16">
        <v>13830.59475</v>
      </c>
      <c r="E25" s="16">
        <v>19912.41094821339</v>
      </c>
      <c r="F25" s="16">
        <v>8346.915658620881</v>
      </c>
      <c r="G25" s="16"/>
      <c r="M25" s="6"/>
      <c r="N25" s="7"/>
      <c r="O25" s="5"/>
    </row>
    <row r="26" spans="1:15" x14ac:dyDescent="0.25">
      <c r="A26" s="21">
        <v>41124</v>
      </c>
      <c r="B26" s="21">
        <v>41138</v>
      </c>
      <c r="C26" s="16">
        <v>57193.267999999996</v>
      </c>
      <c r="D26" s="16">
        <v>13801.64191</v>
      </c>
      <c r="E26" s="16">
        <v>19535.420764416631</v>
      </c>
      <c r="F26" s="16">
        <v>8360.8666741171219</v>
      </c>
      <c r="G26" s="16"/>
      <c r="M26" s="6"/>
      <c r="N26" s="7"/>
      <c r="O26" s="5"/>
    </row>
    <row r="27" spans="1:15" x14ac:dyDescent="0.25">
      <c r="A27" s="21">
        <v>41138</v>
      </c>
      <c r="B27" s="21">
        <v>41152</v>
      </c>
      <c r="C27" s="16">
        <v>59277.694000000003</v>
      </c>
      <c r="D27" s="16">
        <v>12369.12513</v>
      </c>
      <c r="E27" s="16">
        <v>22471.238265534201</v>
      </c>
      <c r="F27" s="16">
        <v>8579.6261734465807</v>
      </c>
      <c r="G27" s="16"/>
      <c r="M27" s="6"/>
      <c r="N27" s="7"/>
      <c r="O27" s="5"/>
    </row>
    <row r="28" spans="1:15" x14ac:dyDescent="0.25">
      <c r="A28" s="21">
        <v>41152</v>
      </c>
      <c r="B28" s="21">
        <v>41166</v>
      </c>
      <c r="C28" s="16">
        <v>59236.436999999998</v>
      </c>
      <c r="D28" s="16">
        <v>11749.12456</v>
      </c>
      <c r="E28" s="16">
        <v>22970.179856115112</v>
      </c>
      <c r="F28" s="16">
        <v>9383.4637520752622</v>
      </c>
      <c r="G28" s="16"/>
      <c r="M28" s="6"/>
      <c r="N28" s="7"/>
      <c r="O28" s="5"/>
    </row>
    <row r="29" spans="1:15" x14ac:dyDescent="0.25">
      <c r="A29" s="21">
        <v>41166</v>
      </c>
      <c r="B29" s="21">
        <v>41180</v>
      </c>
      <c r="C29" s="16">
        <v>60255.29</v>
      </c>
      <c r="D29" s="16">
        <v>11049.994619999999</v>
      </c>
      <c r="E29" s="16">
        <v>24043.523957581478</v>
      </c>
      <c r="F29" s="16">
        <v>9801.8438731886072</v>
      </c>
      <c r="G29" s="16"/>
      <c r="M29" s="6"/>
      <c r="N29" s="7"/>
      <c r="O29" s="5"/>
    </row>
    <row r="30" spans="1:15" x14ac:dyDescent="0.25">
      <c r="A30" s="21">
        <v>41180</v>
      </c>
      <c r="B30" s="21">
        <v>41194</v>
      </c>
      <c r="C30" s="16">
        <v>60086.428</v>
      </c>
      <c r="D30" s="16">
        <v>12333.967789999999</v>
      </c>
      <c r="E30" s="16">
        <v>25928.396184062851</v>
      </c>
      <c r="F30" s="16">
        <v>10669.670033670034</v>
      </c>
      <c r="G30" s="16"/>
      <c r="M30" s="6"/>
      <c r="N30" s="7"/>
      <c r="O30" s="5"/>
    </row>
    <row r="31" spans="1:15" x14ac:dyDescent="0.25">
      <c r="A31" s="21">
        <v>41194</v>
      </c>
      <c r="B31" s="21">
        <v>41208</v>
      </c>
      <c r="C31" s="16">
        <v>60902.116999999998</v>
      </c>
      <c r="D31" s="16">
        <v>11010.20333</v>
      </c>
      <c r="E31" s="16">
        <v>27091.928044791839</v>
      </c>
      <c r="F31" s="16">
        <v>10899.866954930982</v>
      </c>
      <c r="G31" s="16"/>
      <c r="M31" s="6"/>
      <c r="N31" s="7"/>
      <c r="O31" s="5"/>
    </row>
    <row r="32" spans="1:15" x14ac:dyDescent="0.25">
      <c r="A32" s="21">
        <v>41208</v>
      </c>
      <c r="B32" s="21">
        <v>41222</v>
      </c>
      <c r="C32" s="16">
        <v>60617.93</v>
      </c>
      <c r="D32" s="16">
        <v>11540.01852</v>
      </c>
      <c r="E32" s="16">
        <v>28533.89506000558</v>
      </c>
      <c r="F32" s="16">
        <v>10955.875523304492</v>
      </c>
      <c r="G32" s="16"/>
      <c r="M32" s="6"/>
      <c r="N32" s="7"/>
      <c r="O32" s="5"/>
    </row>
    <row r="33" spans="1:15" x14ac:dyDescent="0.25">
      <c r="A33" s="21">
        <v>41222</v>
      </c>
      <c r="B33" s="21">
        <v>41236</v>
      </c>
      <c r="C33" s="16">
        <v>60361.491000000002</v>
      </c>
      <c r="D33" s="16">
        <v>11170.16951</v>
      </c>
      <c r="E33" s="16">
        <v>28223.067394853893</v>
      </c>
      <c r="F33" s="16">
        <v>11078.405495186082</v>
      </c>
      <c r="G33" s="16"/>
      <c r="M33" s="6"/>
      <c r="N33" s="7"/>
      <c r="O33" s="5"/>
    </row>
    <row r="34" spans="1:15" x14ac:dyDescent="0.25">
      <c r="A34" s="21">
        <v>41236</v>
      </c>
      <c r="B34" s="21">
        <v>41250</v>
      </c>
      <c r="C34" s="16">
        <v>61493.925999999999</v>
      </c>
      <c r="D34" s="16">
        <v>12363.61198</v>
      </c>
      <c r="E34" s="16">
        <v>28726.626835669216</v>
      </c>
      <c r="F34" s="16">
        <v>11131.627114858451</v>
      </c>
      <c r="G34" s="16"/>
      <c r="M34" s="6"/>
      <c r="N34" s="7"/>
      <c r="O34" s="5"/>
    </row>
    <row r="35" spans="1:15" x14ac:dyDescent="0.25">
      <c r="A35" s="21">
        <v>41250</v>
      </c>
      <c r="B35" s="21">
        <v>41264</v>
      </c>
      <c r="C35" s="16">
        <v>61806.781000000003</v>
      </c>
      <c r="D35" s="16">
        <v>14553.264949999999</v>
      </c>
      <c r="E35" s="16">
        <v>27345.259700151608</v>
      </c>
      <c r="F35" s="16">
        <v>12566.920096580381</v>
      </c>
      <c r="G35" s="16"/>
      <c r="M35" s="6"/>
      <c r="N35" s="7"/>
      <c r="O35" s="5"/>
    </row>
    <row r="36" spans="1:15" x14ac:dyDescent="0.25">
      <c r="A36" s="21">
        <v>41264</v>
      </c>
      <c r="B36" s="21">
        <v>41278</v>
      </c>
      <c r="C36" s="16">
        <v>63351.192999999999</v>
      </c>
      <c r="D36" s="16">
        <v>14323.124109999999</v>
      </c>
      <c r="E36" s="16">
        <v>28349.818161346619</v>
      </c>
      <c r="F36" s="16">
        <v>13341.798682654957</v>
      </c>
      <c r="G36" s="16"/>
      <c r="M36" s="6"/>
      <c r="N36" s="7"/>
      <c r="O36" s="5"/>
    </row>
    <row r="37" spans="1:15" x14ac:dyDescent="0.25">
      <c r="A37" s="21">
        <v>41278</v>
      </c>
      <c r="B37" s="21">
        <v>41292</v>
      </c>
      <c r="C37" s="16">
        <v>63096.487999999998</v>
      </c>
      <c r="D37" s="16">
        <v>13598.678449999999</v>
      </c>
      <c r="E37" s="16">
        <v>29834.258559422411</v>
      </c>
      <c r="F37" s="16">
        <v>12654.18184894805</v>
      </c>
      <c r="G37" s="16"/>
      <c r="M37" s="6"/>
      <c r="N37" s="7"/>
      <c r="O37" s="5"/>
    </row>
    <row r="38" spans="1:15" x14ac:dyDescent="0.25">
      <c r="A38" s="21">
        <v>41292</v>
      </c>
      <c r="B38" s="21">
        <v>41306</v>
      </c>
      <c r="C38" s="16">
        <v>62836.214999999997</v>
      </c>
      <c r="D38" s="16">
        <v>13518.126099999999</v>
      </c>
      <c r="E38" s="16">
        <v>30433.074814391777</v>
      </c>
      <c r="F38" s="16">
        <v>13000.894917190177</v>
      </c>
      <c r="G38" s="16"/>
      <c r="M38" s="6"/>
      <c r="N38" s="7"/>
      <c r="O38" s="5"/>
    </row>
    <row r="39" spans="1:15" x14ac:dyDescent="0.25">
      <c r="A39" s="21">
        <v>41306</v>
      </c>
      <c r="B39" s="21">
        <v>41320</v>
      </c>
      <c r="C39" s="16">
        <v>63831.991999999998</v>
      </c>
      <c r="D39" s="16">
        <v>14124.437159999999</v>
      </c>
      <c r="E39" s="16">
        <v>30007.428766811037</v>
      </c>
      <c r="F39" s="16">
        <v>12946.846364258035</v>
      </c>
      <c r="G39" s="16"/>
      <c r="M39" s="6"/>
      <c r="N39" s="7"/>
      <c r="O39" s="5"/>
    </row>
    <row r="40" spans="1:15" x14ac:dyDescent="0.25">
      <c r="A40" s="21">
        <v>41320</v>
      </c>
      <c r="B40" s="21">
        <v>41334</v>
      </c>
      <c r="C40" s="16">
        <v>64789.362000000001</v>
      </c>
      <c r="D40" s="16">
        <v>15544.227000000001</v>
      </c>
      <c r="E40" s="16">
        <v>29553.660253135818</v>
      </c>
      <c r="F40" s="16">
        <v>13411.551166354504</v>
      </c>
      <c r="G40" s="16"/>
      <c r="M40" s="6"/>
      <c r="N40" s="7"/>
      <c r="O40" s="5"/>
    </row>
    <row r="41" spans="1:15" x14ac:dyDescent="0.25">
      <c r="A41" s="21">
        <v>41334</v>
      </c>
      <c r="B41" s="21">
        <v>41348</v>
      </c>
      <c r="C41" s="16">
        <v>66610.05</v>
      </c>
      <c r="D41" s="16">
        <v>16253.02411</v>
      </c>
      <c r="E41" s="16">
        <v>29786.072960178222</v>
      </c>
      <c r="F41" s="16">
        <v>13249.324422166526</v>
      </c>
      <c r="G41" s="16"/>
      <c r="M41" s="6"/>
      <c r="N41" s="7"/>
      <c r="O41" s="5"/>
    </row>
    <row r="42" spans="1:15" x14ac:dyDescent="0.25">
      <c r="A42" s="21">
        <v>41348</v>
      </c>
      <c r="B42" s="21">
        <v>41362</v>
      </c>
      <c r="C42" s="16">
        <v>67562.945999999996</v>
      </c>
      <c r="D42" s="16">
        <v>16683.867130000002</v>
      </c>
      <c r="E42" s="16">
        <v>30360.175961167191</v>
      </c>
      <c r="F42" s="16">
        <v>13875.711842903635</v>
      </c>
      <c r="G42" s="16"/>
      <c r="M42" s="6"/>
      <c r="N42" s="7"/>
      <c r="O42" s="5"/>
    </row>
    <row r="43" spans="1:15" x14ac:dyDescent="0.25">
      <c r="A43" s="21">
        <v>41362</v>
      </c>
      <c r="B43" s="21">
        <v>41376</v>
      </c>
      <c r="C43" s="16">
        <v>67622.835000000006</v>
      </c>
      <c r="D43" s="16">
        <v>14006.077080000001</v>
      </c>
      <c r="E43" s="16">
        <v>32700.277884986492</v>
      </c>
      <c r="F43" s="16">
        <v>14260.057341346419</v>
      </c>
      <c r="G43" s="16"/>
      <c r="M43" s="6"/>
      <c r="N43" s="7"/>
      <c r="O43" s="5"/>
    </row>
    <row r="44" spans="1:15" x14ac:dyDescent="0.25">
      <c r="A44" s="21">
        <v>41376</v>
      </c>
      <c r="B44" s="21">
        <v>41390</v>
      </c>
      <c r="C44" s="16">
        <v>67105.987999999998</v>
      </c>
      <c r="D44" s="16">
        <v>13554.78233</v>
      </c>
      <c r="E44" s="16">
        <v>34074.53975012606</v>
      </c>
      <c r="F44" s="16">
        <v>14508.917586419408</v>
      </c>
      <c r="G44" s="16"/>
      <c r="M44" s="6"/>
      <c r="N44" s="7"/>
      <c r="O44" s="5"/>
    </row>
    <row r="45" spans="1:15" x14ac:dyDescent="0.25">
      <c r="A45" s="21">
        <v>41390</v>
      </c>
      <c r="B45" s="21">
        <v>41404</v>
      </c>
      <c r="C45" s="16">
        <v>67992.027000000002</v>
      </c>
      <c r="D45" s="16">
        <v>16672.052329999999</v>
      </c>
      <c r="E45" s="16">
        <v>30942.310172317957</v>
      </c>
      <c r="F45" s="16">
        <v>14441.4424680378</v>
      </c>
      <c r="G45" s="16"/>
      <c r="M45" s="6"/>
      <c r="N45" s="7"/>
      <c r="O45" s="5"/>
    </row>
    <row r="46" spans="1:15" x14ac:dyDescent="0.25">
      <c r="A46" s="21">
        <v>41404</v>
      </c>
      <c r="B46" s="21">
        <v>41418</v>
      </c>
      <c r="C46" s="16">
        <v>68103.539000000004</v>
      </c>
      <c r="D46" s="16">
        <v>18378.551739999999</v>
      </c>
      <c r="E46" s="16">
        <v>30464.713112464382</v>
      </c>
      <c r="F46" s="16">
        <v>14367.147885356724</v>
      </c>
      <c r="G46" s="16"/>
      <c r="M46" s="6"/>
      <c r="N46" s="7"/>
      <c r="O46" s="5"/>
    </row>
    <row r="47" spans="1:15" x14ac:dyDescent="0.25">
      <c r="A47" s="21">
        <v>41418</v>
      </c>
      <c r="B47" s="21">
        <v>41432</v>
      </c>
      <c r="C47" s="16">
        <v>68838.100000000006</v>
      </c>
      <c r="D47" s="16">
        <v>20316.495170000002</v>
      </c>
      <c r="E47" s="16">
        <v>28359.870824775699</v>
      </c>
      <c r="F47" s="16">
        <v>13649.937844557346</v>
      </c>
      <c r="G47" s="16"/>
      <c r="M47" s="6"/>
      <c r="N47" s="7"/>
      <c r="O47" s="5"/>
    </row>
    <row r="48" spans="1:15" x14ac:dyDescent="0.25">
      <c r="A48" s="21">
        <v>41432</v>
      </c>
      <c r="B48" s="21">
        <v>41446</v>
      </c>
      <c r="C48" s="16">
        <v>69325.63</v>
      </c>
      <c r="D48" s="16">
        <v>21175.847249999999</v>
      </c>
      <c r="E48" s="16">
        <v>27853.64262990456</v>
      </c>
      <c r="F48" s="16">
        <v>13684.625662778368</v>
      </c>
      <c r="G48" s="16"/>
      <c r="M48" s="6"/>
      <c r="N48" s="7"/>
      <c r="O48" s="5"/>
    </row>
    <row r="49" spans="1:15" x14ac:dyDescent="0.25">
      <c r="A49" s="21">
        <v>41446</v>
      </c>
      <c r="B49" s="21">
        <v>41460</v>
      </c>
      <c r="C49" s="16">
        <v>70601.781000000003</v>
      </c>
      <c r="D49" s="16">
        <v>21545.482909999999</v>
      </c>
      <c r="E49" s="16">
        <v>28559.440676197431</v>
      </c>
      <c r="F49" s="16">
        <v>12349.325889596159</v>
      </c>
      <c r="G49" s="16"/>
      <c r="M49" s="6"/>
      <c r="N49" s="7"/>
      <c r="O49" s="5"/>
    </row>
    <row r="50" spans="1:15" x14ac:dyDescent="0.25">
      <c r="A50" s="21">
        <v>41460</v>
      </c>
      <c r="B50" s="21">
        <v>41474</v>
      </c>
      <c r="C50" s="16">
        <v>70284.255000000005</v>
      </c>
      <c r="D50" s="16">
        <v>21746.685879999997</v>
      </c>
      <c r="E50" s="16">
        <v>27790.385484036546</v>
      </c>
      <c r="F50" s="16">
        <v>12890.129350169387</v>
      </c>
      <c r="G50" s="16"/>
      <c r="M50" s="6"/>
      <c r="N50" s="7"/>
      <c r="O50" s="5"/>
    </row>
    <row r="51" spans="1:15" x14ac:dyDescent="0.25">
      <c r="A51" s="21">
        <v>41474</v>
      </c>
      <c r="B51" s="21">
        <v>41488</v>
      </c>
      <c r="C51" s="16">
        <v>70922.921000000002</v>
      </c>
      <c r="D51" s="16">
        <v>17787.839350000002</v>
      </c>
      <c r="E51" s="16">
        <v>30005.605301607178</v>
      </c>
      <c r="F51" s="16">
        <v>14644.908161135461</v>
      </c>
      <c r="G51" s="16"/>
      <c r="M51" s="6"/>
      <c r="N51" s="7"/>
      <c r="O51" s="5"/>
    </row>
    <row r="52" spans="1:15" x14ac:dyDescent="0.25">
      <c r="A52" s="21">
        <v>41488</v>
      </c>
      <c r="B52" s="21">
        <v>41502</v>
      </c>
      <c r="C52" s="16">
        <v>70975.804999999993</v>
      </c>
      <c r="D52" s="16">
        <v>18296.625789999998</v>
      </c>
      <c r="E52" s="16">
        <v>30850.298988423168</v>
      </c>
      <c r="F52" s="16">
        <v>14481.479146209105</v>
      </c>
      <c r="G52" s="16"/>
      <c r="M52" s="6"/>
      <c r="N52" s="7"/>
      <c r="O52" s="5"/>
    </row>
    <row r="53" spans="1:15" x14ac:dyDescent="0.25">
      <c r="A53" s="21">
        <v>41502</v>
      </c>
      <c r="B53" s="21">
        <v>41519</v>
      </c>
      <c r="C53" s="16">
        <v>71546.081999999995</v>
      </c>
      <c r="D53" s="16">
        <v>16649.207989999999</v>
      </c>
      <c r="E53" s="16">
        <v>32091.776852639221</v>
      </c>
      <c r="F53" s="16">
        <v>14898.339209789483</v>
      </c>
      <c r="G53" s="16"/>
      <c r="M53" s="6"/>
      <c r="N53" s="7"/>
      <c r="O53" s="5"/>
    </row>
    <row r="54" spans="1:15" x14ac:dyDescent="0.25">
      <c r="A54" s="21">
        <v>41519</v>
      </c>
      <c r="B54" s="21">
        <v>41530</v>
      </c>
      <c r="C54" s="16">
        <v>71038.581000000006</v>
      </c>
      <c r="D54" s="16">
        <v>16938.999199999998</v>
      </c>
      <c r="E54" s="16">
        <v>30204.668649365183</v>
      </c>
      <c r="F54" s="16">
        <v>14419.084496765092</v>
      </c>
      <c r="G54" s="16"/>
      <c r="M54" s="6"/>
      <c r="N54" s="7"/>
      <c r="O54" s="5"/>
    </row>
    <row r="55" spans="1:15" x14ac:dyDescent="0.25">
      <c r="A55" s="21">
        <v>41530</v>
      </c>
      <c r="B55" s="21">
        <v>41544</v>
      </c>
      <c r="C55" s="16">
        <v>72551.633000000002</v>
      </c>
      <c r="D55" s="16">
        <v>15982.767830000001</v>
      </c>
      <c r="E55" s="16">
        <v>31493.021912927299</v>
      </c>
      <c r="F55" s="16">
        <v>14906.5537030624</v>
      </c>
      <c r="G55" s="16"/>
      <c r="M55" s="6"/>
      <c r="N55" s="7"/>
      <c r="O55" s="5"/>
    </row>
    <row r="56" spans="1:15" x14ac:dyDescent="0.25">
      <c r="A56" s="21">
        <v>41544</v>
      </c>
      <c r="B56" s="21">
        <v>41558</v>
      </c>
      <c r="C56" s="16">
        <v>73607.226999999999</v>
      </c>
      <c r="D56" s="16">
        <v>16903.14329</v>
      </c>
      <c r="E56" s="16">
        <v>32947.469754062498</v>
      </c>
      <c r="F56" s="16">
        <v>15211.770113800099</v>
      </c>
      <c r="G56" s="16"/>
      <c r="M56" s="6"/>
      <c r="N56" s="7"/>
      <c r="O56" s="5"/>
    </row>
    <row r="57" spans="1:15" x14ac:dyDescent="0.25">
      <c r="A57" s="21">
        <v>41558</v>
      </c>
      <c r="B57" s="21">
        <v>41572</v>
      </c>
      <c r="C57" s="16">
        <v>74257.195999999996</v>
      </c>
      <c r="D57" s="16">
        <v>15560.316439999999</v>
      </c>
      <c r="E57" s="16">
        <v>33969.0441536789</v>
      </c>
      <c r="F57" s="16">
        <v>15048.213400758499</v>
      </c>
      <c r="G57" s="16"/>
      <c r="M57" s="6"/>
      <c r="N57" s="7"/>
      <c r="O57" s="5"/>
    </row>
    <row r="58" spans="1:15" x14ac:dyDescent="0.25">
      <c r="A58" s="21">
        <v>41572</v>
      </c>
      <c r="B58" s="21">
        <v>41586</v>
      </c>
      <c r="C58" s="16">
        <v>73379.641000000003</v>
      </c>
      <c r="D58" s="16">
        <v>15762.93778</v>
      </c>
      <c r="E58" s="16">
        <v>34295.739151012102</v>
      </c>
      <c r="F58" s="16">
        <v>15383.819838056701</v>
      </c>
      <c r="G58" s="16"/>
      <c r="M58" s="6"/>
      <c r="N58" s="7"/>
      <c r="O58" s="5"/>
    </row>
    <row r="59" spans="1:15" x14ac:dyDescent="0.25">
      <c r="A59" s="21">
        <v>41586</v>
      </c>
      <c r="B59" s="21">
        <v>41600</v>
      </c>
      <c r="C59" s="16">
        <v>73181.701000000001</v>
      </c>
      <c r="D59" s="16">
        <v>14346.394029999999</v>
      </c>
      <c r="E59" s="16">
        <v>33606.565663941699</v>
      </c>
      <c r="F59" s="16">
        <v>15418.8954003743</v>
      </c>
      <c r="G59" s="16"/>
      <c r="M59" s="6"/>
      <c r="N59" s="7"/>
      <c r="O59" s="5"/>
    </row>
    <row r="60" spans="1:15" x14ac:dyDescent="0.25">
      <c r="A60" s="21">
        <v>41600</v>
      </c>
      <c r="B60" s="21">
        <v>41614</v>
      </c>
      <c r="C60" s="16">
        <v>73351.088000000003</v>
      </c>
      <c r="D60" s="16">
        <v>15037.08548</v>
      </c>
      <c r="E60" s="16">
        <v>34624.801037758298</v>
      </c>
      <c r="F60" s="16">
        <v>15103.742629205701</v>
      </c>
      <c r="G60" s="16"/>
      <c r="M60" s="6"/>
      <c r="N60" s="7"/>
      <c r="O60" s="5"/>
    </row>
    <row r="61" spans="1:15" x14ac:dyDescent="0.25">
      <c r="A61" s="21">
        <v>41614</v>
      </c>
      <c r="B61" s="21">
        <v>41628</v>
      </c>
      <c r="C61" s="16">
        <v>73078.010999999999</v>
      </c>
      <c r="D61" s="16">
        <v>14516.401449999999</v>
      </c>
      <c r="E61" s="16">
        <v>33713.14</v>
      </c>
      <c r="F61" s="16">
        <v>14829.4414607948</v>
      </c>
      <c r="G61" s="16"/>
      <c r="M61" s="6"/>
      <c r="N61" s="7"/>
      <c r="O61" s="5"/>
    </row>
    <row r="62" spans="1:15" x14ac:dyDescent="0.25">
      <c r="A62" s="21">
        <v>41628</v>
      </c>
      <c r="B62" s="21">
        <v>41642</v>
      </c>
      <c r="C62" s="16">
        <v>74247.668000000005</v>
      </c>
      <c r="D62" s="16">
        <v>16376.560509999999</v>
      </c>
      <c r="E62" s="16">
        <v>33274.034121894401</v>
      </c>
      <c r="F62" s="16">
        <v>14617.070069875799</v>
      </c>
      <c r="G62" s="16"/>
      <c r="M62" s="6"/>
      <c r="N62" s="7"/>
      <c r="O62" s="5"/>
    </row>
    <row r="63" spans="1:15" x14ac:dyDescent="0.25">
      <c r="A63" s="21">
        <v>41642</v>
      </c>
      <c r="B63" s="21">
        <v>41656</v>
      </c>
      <c r="C63" s="16">
        <v>75223.077999999994</v>
      </c>
      <c r="D63" s="16">
        <v>17190.717989999997</v>
      </c>
      <c r="E63" s="16">
        <v>32374.572705866103</v>
      </c>
      <c r="F63" s="16">
        <v>14125.390459526701</v>
      </c>
      <c r="G63" s="16"/>
      <c r="M63" s="6"/>
      <c r="N63" s="7"/>
      <c r="O63" s="5"/>
    </row>
    <row r="64" spans="1:15" x14ac:dyDescent="0.25">
      <c r="A64" s="21">
        <v>41656</v>
      </c>
      <c r="B64" s="21">
        <v>41670</v>
      </c>
      <c r="C64" s="16">
        <v>74025.616999999998</v>
      </c>
      <c r="D64" s="16">
        <v>14557.879779999999</v>
      </c>
      <c r="E64" s="16">
        <v>33290.172110607433</v>
      </c>
      <c r="F64" s="16">
        <v>13952.921577515866</v>
      </c>
      <c r="G64" s="16"/>
      <c r="M64" s="6"/>
      <c r="N64" s="7"/>
      <c r="O64" s="5"/>
    </row>
    <row r="65" spans="1:15" x14ac:dyDescent="0.25">
      <c r="A65" s="21">
        <v>41670</v>
      </c>
      <c r="B65" s="21">
        <v>41684</v>
      </c>
      <c r="C65" s="16">
        <v>73364.270999999993</v>
      </c>
      <c r="D65" s="16">
        <v>13109.765579999999</v>
      </c>
      <c r="E65" s="16">
        <v>33609.792498354902</v>
      </c>
      <c r="F65" s="16">
        <v>14097.529282737441</v>
      </c>
      <c r="G65" s="16"/>
      <c r="M65" s="6"/>
      <c r="N65" s="7"/>
      <c r="O65" s="5"/>
    </row>
    <row r="66" spans="1:15" x14ac:dyDescent="0.25">
      <c r="A66" s="21">
        <v>41684</v>
      </c>
      <c r="B66" s="21">
        <v>41698</v>
      </c>
      <c r="C66" s="16">
        <v>73492.213000000003</v>
      </c>
      <c r="D66" s="16">
        <v>13278.569670000001</v>
      </c>
      <c r="E66" s="16">
        <v>35073.286370040456</v>
      </c>
      <c r="F66" s="16">
        <v>15024.002181520702</v>
      </c>
      <c r="G66" s="16"/>
      <c r="M66" s="6"/>
      <c r="N66" s="7"/>
      <c r="O66" s="5"/>
    </row>
    <row r="67" spans="1:15" x14ac:dyDescent="0.25">
      <c r="A67" s="21">
        <v>41698</v>
      </c>
      <c r="B67" s="21">
        <v>41712</v>
      </c>
      <c r="C67" s="16">
        <v>72706.047999999995</v>
      </c>
      <c r="D67" s="16">
        <v>11762.084480000001</v>
      </c>
      <c r="E67" s="16">
        <v>34499.703249485276</v>
      </c>
      <c r="F67" s="16">
        <v>14969.729657147971</v>
      </c>
      <c r="G67" s="16"/>
      <c r="M67" s="6"/>
      <c r="N67" s="7"/>
      <c r="O67" s="5"/>
    </row>
    <row r="68" spans="1:15" x14ac:dyDescent="0.25">
      <c r="A68" s="21">
        <v>41712</v>
      </c>
      <c r="B68" s="21">
        <v>41726</v>
      </c>
      <c r="C68" s="16">
        <v>73880.286999999997</v>
      </c>
      <c r="D68" s="16">
        <v>12731.609550000001</v>
      </c>
      <c r="E68" s="16">
        <v>34941.587338787991</v>
      </c>
      <c r="F68" s="16">
        <v>15406.591889947851</v>
      </c>
      <c r="G68" s="16"/>
      <c r="M68" s="6"/>
      <c r="N68" s="7"/>
      <c r="O68" s="5"/>
    </row>
    <row r="69" spans="1:15" x14ac:dyDescent="0.25">
      <c r="A69" s="21">
        <v>41726</v>
      </c>
      <c r="B69" s="21">
        <v>41740</v>
      </c>
      <c r="C69" s="16">
        <v>72540.808999999994</v>
      </c>
      <c r="D69" s="16">
        <v>11726.66591</v>
      </c>
      <c r="E69" s="16">
        <v>35711.154000000002</v>
      </c>
      <c r="F69" s="16">
        <v>14759.798000000001</v>
      </c>
      <c r="G69" s="16"/>
      <c r="M69" s="6"/>
      <c r="N69" s="7"/>
      <c r="O69" s="5"/>
    </row>
    <row r="70" spans="1:15" x14ac:dyDescent="0.25">
      <c r="A70" s="21">
        <v>41740</v>
      </c>
      <c r="B70" s="21">
        <v>41754</v>
      </c>
      <c r="C70" s="16">
        <v>73039.282000000007</v>
      </c>
      <c r="D70" s="16">
        <v>12303.436949999999</v>
      </c>
      <c r="E70" s="16">
        <v>37947.928833420665</v>
      </c>
      <c r="F70" s="16">
        <v>15384.034678226077</v>
      </c>
      <c r="G70" s="16"/>
      <c r="M70" s="6"/>
      <c r="N70" s="7"/>
      <c r="O70" s="5"/>
    </row>
    <row r="71" spans="1:15" x14ac:dyDescent="0.25">
      <c r="A71" s="21">
        <v>41754</v>
      </c>
      <c r="B71" s="21">
        <v>41768</v>
      </c>
      <c r="C71" s="16">
        <v>72905.311000000002</v>
      </c>
      <c r="D71" s="16">
        <v>11902.525449999999</v>
      </c>
      <c r="E71" s="16">
        <v>37409.261701033342</v>
      </c>
      <c r="F71" s="16">
        <v>14984.346565670734</v>
      </c>
      <c r="G71" s="16"/>
      <c r="M71" s="6"/>
      <c r="N71" s="7"/>
      <c r="O71" s="5"/>
    </row>
    <row r="72" spans="1:15" x14ac:dyDescent="0.25">
      <c r="A72" s="21">
        <v>41768</v>
      </c>
      <c r="B72" s="21">
        <v>41782</v>
      </c>
      <c r="C72" s="16">
        <v>72840.084000000003</v>
      </c>
      <c r="D72" s="16">
        <v>11596.080689999999</v>
      </c>
      <c r="E72" s="16">
        <v>39002.168128795907</v>
      </c>
      <c r="F72" s="16">
        <v>15178.25412127639</v>
      </c>
      <c r="G72" s="16"/>
      <c r="M72" s="6"/>
      <c r="N72" s="7"/>
      <c r="O72" s="5"/>
    </row>
    <row r="73" spans="1:15" x14ac:dyDescent="0.25">
      <c r="A73" s="21">
        <v>41782</v>
      </c>
      <c r="B73" s="21">
        <v>41796</v>
      </c>
      <c r="C73" s="16">
        <v>73006.091</v>
      </c>
      <c r="D73" s="16">
        <v>11469.63351</v>
      </c>
      <c r="E73" s="16">
        <v>38298.994311935377</v>
      </c>
      <c r="F73" s="16">
        <v>15345.504994981122</v>
      </c>
      <c r="G73" s="16"/>
      <c r="M73" s="6"/>
      <c r="N73" s="7"/>
      <c r="O73" s="5"/>
    </row>
    <row r="74" spans="1:15" x14ac:dyDescent="0.25">
      <c r="A74" s="21">
        <v>41796</v>
      </c>
      <c r="B74" s="21">
        <v>41810</v>
      </c>
      <c r="C74" s="16">
        <v>73188.417000000001</v>
      </c>
      <c r="D74" s="16">
        <v>12351.933779999999</v>
      </c>
      <c r="E74" s="16">
        <v>37946.557757966613</v>
      </c>
      <c r="F74" s="16">
        <v>14997.356790591806</v>
      </c>
      <c r="G74" s="16"/>
      <c r="M74" s="6"/>
      <c r="N74" s="7"/>
      <c r="O74" s="5"/>
    </row>
    <row r="75" spans="1:15" x14ac:dyDescent="0.25">
      <c r="A75" s="21">
        <v>41810</v>
      </c>
      <c r="B75" s="21">
        <v>41824</v>
      </c>
      <c r="C75" s="16">
        <v>74788.240000000005</v>
      </c>
      <c r="D75" s="16">
        <v>11478.597099999999</v>
      </c>
      <c r="E75" s="16">
        <v>38220.199360541665</v>
      </c>
      <c r="F75" s="16">
        <v>15737.718168139931</v>
      </c>
      <c r="G75" s="16"/>
      <c r="M75" s="6"/>
      <c r="N75" s="7"/>
      <c r="O75" s="5"/>
    </row>
    <row r="76" spans="1:15" x14ac:dyDescent="0.25">
      <c r="A76" s="21">
        <v>41824</v>
      </c>
      <c r="B76" s="21">
        <v>41838</v>
      </c>
      <c r="C76" s="16">
        <v>75923.134999999995</v>
      </c>
      <c r="D76" s="16">
        <v>12990.976720000001</v>
      </c>
      <c r="E76" s="16">
        <v>39217.262362766254</v>
      </c>
      <c r="F76" s="16">
        <v>15755.319508304401</v>
      </c>
      <c r="G76" s="16"/>
      <c r="M76" s="6"/>
      <c r="N76" s="7"/>
      <c r="O76" s="5"/>
    </row>
    <row r="77" spans="1:15" x14ac:dyDescent="0.25">
      <c r="A77" s="21">
        <v>41838</v>
      </c>
      <c r="B77" s="21">
        <v>41852</v>
      </c>
      <c r="C77" s="16">
        <v>76538.505000000005</v>
      </c>
      <c r="D77" s="16">
        <v>11864.31049</v>
      </c>
      <c r="E77" s="16">
        <v>39572.882522030064</v>
      </c>
      <c r="F77" s="16">
        <v>15633.189293624238</v>
      </c>
      <c r="G77" s="16"/>
      <c r="M77" s="6"/>
      <c r="N77" s="7"/>
      <c r="O77" s="5"/>
    </row>
    <row r="78" spans="1:15" x14ac:dyDescent="0.25">
      <c r="A78" s="21">
        <v>41852</v>
      </c>
      <c r="B78" s="21">
        <v>41866</v>
      </c>
      <c r="C78" s="16">
        <v>78275.801000000007</v>
      </c>
      <c r="D78" s="16">
        <v>12744.1219</v>
      </c>
      <c r="E78" s="16">
        <v>40811.644869451084</v>
      </c>
      <c r="F78" s="16">
        <v>15897.028547321052</v>
      </c>
      <c r="G78" s="16"/>
      <c r="M78" s="6"/>
      <c r="N78" s="7"/>
      <c r="O78" s="5"/>
    </row>
    <row r="79" spans="1:15" x14ac:dyDescent="0.25">
      <c r="A79" s="21">
        <v>41866</v>
      </c>
      <c r="B79" s="21">
        <v>41880</v>
      </c>
      <c r="C79" s="16">
        <v>76873.490000000005</v>
      </c>
      <c r="D79" s="16">
        <v>11720.806140000001</v>
      </c>
      <c r="E79" s="16">
        <v>39201.499000000003</v>
      </c>
      <c r="F79" s="16">
        <v>15749.033724544199</v>
      </c>
      <c r="G79" s="16"/>
      <c r="M79" s="6"/>
      <c r="N79" s="7"/>
      <c r="O79" s="5"/>
    </row>
    <row r="80" spans="1:15" x14ac:dyDescent="0.25">
      <c r="A80" s="21">
        <v>41880</v>
      </c>
      <c r="B80" s="21">
        <v>41894</v>
      </c>
      <c r="C80" s="16">
        <v>76201.948000000004</v>
      </c>
      <c r="D80" s="16">
        <v>12978.699339999999</v>
      </c>
      <c r="E80" s="16">
        <v>37692.29381562514</v>
      </c>
      <c r="F80" s="16">
        <v>15601.26601600444</v>
      </c>
      <c r="G80" s="16"/>
      <c r="M80" s="6"/>
      <c r="N80" s="7"/>
      <c r="O80" s="5"/>
    </row>
    <row r="81" spans="1:15" x14ac:dyDescent="0.25">
      <c r="A81" s="21">
        <v>41894</v>
      </c>
      <c r="B81" s="21">
        <v>41908</v>
      </c>
      <c r="C81" s="16">
        <v>77844.289000000004</v>
      </c>
      <c r="D81" s="16">
        <v>13036.625330000001</v>
      </c>
      <c r="E81" s="16">
        <v>38498.396734172595</v>
      </c>
      <c r="F81" s="16">
        <v>15494.995438788541</v>
      </c>
      <c r="G81" s="16"/>
      <c r="M81" s="6"/>
      <c r="N81" s="7"/>
      <c r="O81" s="5"/>
    </row>
    <row r="82" spans="1:15" x14ac:dyDescent="0.25">
      <c r="A82" s="21">
        <v>41908</v>
      </c>
      <c r="B82" s="21">
        <v>41922</v>
      </c>
      <c r="C82" s="16">
        <v>79190.653999999995</v>
      </c>
      <c r="D82" s="16">
        <v>12993.53414</v>
      </c>
      <c r="E82" s="16">
        <v>38568.805711235647</v>
      </c>
      <c r="F82" s="16">
        <v>15276.85837558936</v>
      </c>
      <c r="G82" s="16"/>
      <c r="M82" s="6"/>
      <c r="N82" s="7"/>
      <c r="O82" s="5"/>
    </row>
    <row r="83" spans="1:15" x14ac:dyDescent="0.25">
      <c r="A83" s="21">
        <v>41922</v>
      </c>
      <c r="B83" s="21">
        <v>41936</v>
      </c>
      <c r="C83" s="16">
        <v>78257.368000000002</v>
      </c>
      <c r="D83" s="16">
        <v>12858.127859999999</v>
      </c>
      <c r="E83" s="16">
        <v>37560.627999999997</v>
      </c>
      <c r="F83" s="16">
        <v>15249.284100474018</v>
      </c>
      <c r="G83" s="16"/>
      <c r="M83" s="6"/>
      <c r="N83" s="7"/>
      <c r="O83" s="5"/>
    </row>
    <row r="84" spans="1:15" x14ac:dyDescent="0.25">
      <c r="A84" s="21">
        <v>41936</v>
      </c>
      <c r="B84" s="21">
        <v>41950</v>
      </c>
      <c r="C84" s="16">
        <v>77646.709000000003</v>
      </c>
      <c r="D84" s="16">
        <v>12760.53594</v>
      </c>
      <c r="E84" s="16">
        <v>37884.407665505234</v>
      </c>
      <c r="F84" s="16">
        <v>15224.808809077103</v>
      </c>
      <c r="G84" s="16"/>
      <c r="M84" s="6"/>
      <c r="N84" s="7"/>
      <c r="O84" s="5"/>
    </row>
    <row r="85" spans="1:15" x14ac:dyDescent="0.25">
      <c r="A85" s="21">
        <v>41950</v>
      </c>
      <c r="B85" s="21">
        <v>41964</v>
      </c>
      <c r="C85" s="16">
        <v>77199.554999999993</v>
      </c>
      <c r="D85" s="16">
        <v>13150.510789999998</v>
      </c>
      <c r="E85" s="16">
        <v>37157.886273283599</v>
      </c>
      <c r="F85" s="16">
        <v>14795.1851520972</v>
      </c>
      <c r="G85" s="16"/>
      <c r="M85" s="6"/>
      <c r="N85" s="7"/>
      <c r="O85" s="5"/>
    </row>
    <row r="86" spans="1:15" x14ac:dyDescent="0.25">
      <c r="A86" s="21">
        <v>41964</v>
      </c>
      <c r="B86" s="21">
        <v>41978</v>
      </c>
      <c r="C86" s="16">
        <v>77574.209000000003</v>
      </c>
      <c r="D86" s="16">
        <v>14494.08628</v>
      </c>
      <c r="E86" s="16">
        <v>36007.551642245824</v>
      </c>
      <c r="F86" s="16">
        <v>15000.185956893849</v>
      </c>
      <c r="G86" s="16"/>
      <c r="M86" s="6"/>
      <c r="N86" s="7"/>
      <c r="O86" s="5"/>
    </row>
    <row r="87" spans="1:15" x14ac:dyDescent="0.25">
      <c r="A87" s="21">
        <v>41978</v>
      </c>
      <c r="B87" s="21">
        <v>41992</v>
      </c>
      <c r="C87" s="16">
        <v>79320.823999999993</v>
      </c>
      <c r="D87" s="16">
        <v>17490.202809999999</v>
      </c>
      <c r="E87" s="16">
        <v>33028.804274918395</v>
      </c>
      <c r="F87" s="16">
        <v>15101.714886195949</v>
      </c>
      <c r="G87" s="16"/>
      <c r="M87" s="6"/>
      <c r="N87" s="7"/>
      <c r="O87" s="5"/>
    </row>
    <row r="88" spans="1:15" x14ac:dyDescent="0.25">
      <c r="A88" s="21">
        <v>41992</v>
      </c>
      <c r="B88" s="21">
        <v>42006</v>
      </c>
      <c r="C88" s="16">
        <v>82162.164000000004</v>
      </c>
      <c r="D88" s="16">
        <v>16805.266039999999</v>
      </c>
      <c r="E88" s="16">
        <v>34539.796814464054</v>
      </c>
      <c r="F88" s="16">
        <v>15043.481274214377</v>
      </c>
      <c r="G88" s="16"/>
      <c r="M88" s="6"/>
      <c r="N88" s="7"/>
      <c r="O88" s="5"/>
    </row>
    <row r="89" spans="1:15" x14ac:dyDescent="0.25">
      <c r="A89" s="21">
        <v>42006</v>
      </c>
      <c r="B89" s="21">
        <v>42020</v>
      </c>
      <c r="C89" s="16">
        <v>82765.156000000003</v>
      </c>
      <c r="D89" s="16">
        <v>16022.640579999999</v>
      </c>
      <c r="E89" s="16">
        <v>35648.985999999997</v>
      </c>
      <c r="F89" s="16">
        <v>15276.983540332631</v>
      </c>
      <c r="G89" s="16"/>
      <c r="M89" s="6"/>
      <c r="N89" s="7"/>
      <c r="O89" s="5"/>
    </row>
    <row r="90" spans="1:15" x14ac:dyDescent="0.25">
      <c r="A90" s="21">
        <v>42020</v>
      </c>
      <c r="B90" s="21">
        <v>42034</v>
      </c>
      <c r="C90" s="16">
        <v>83120.824999999997</v>
      </c>
      <c r="D90" s="16">
        <v>17441.038530000002</v>
      </c>
      <c r="E90" s="16">
        <v>36082.705000000002</v>
      </c>
      <c r="F90" s="16">
        <v>15580.117966934176</v>
      </c>
      <c r="G90" s="16"/>
      <c r="M90" s="6"/>
      <c r="N90" s="7"/>
      <c r="O90" s="5"/>
    </row>
    <row r="91" spans="1:15" x14ac:dyDescent="0.25">
      <c r="A91" s="21">
        <v>42034</v>
      </c>
      <c r="B91" s="21">
        <v>42048</v>
      </c>
      <c r="C91" s="16">
        <v>83252.282999999996</v>
      </c>
      <c r="D91" s="16">
        <v>15883.986849999999</v>
      </c>
      <c r="E91" s="16">
        <v>34532.415000000001</v>
      </c>
      <c r="F91" s="16">
        <v>15215.090575938033</v>
      </c>
      <c r="G91" s="16"/>
      <c r="M91" s="5"/>
      <c r="N91" s="7"/>
      <c r="O91" s="5"/>
    </row>
    <row r="92" spans="1:15" x14ac:dyDescent="0.25">
      <c r="A92" s="21">
        <v>42048</v>
      </c>
      <c r="B92" s="21">
        <v>42062</v>
      </c>
      <c r="C92" s="16">
        <v>84638.264999999999</v>
      </c>
      <c r="D92" s="16">
        <v>16228.60326</v>
      </c>
      <c r="E92" s="16">
        <v>32438.665000000001</v>
      </c>
      <c r="F92" s="16">
        <v>14869.729566824721</v>
      </c>
      <c r="G92" s="16"/>
      <c r="M92" s="6"/>
      <c r="N92" s="7"/>
      <c r="O92" s="5"/>
    </row>
    <row r="93" spans="1:15" x14ac:dyDescent="0.25">
      <c r="A93" s="21">
        <v>42062</v>
      </c>
      <c r="B93" s="21">
        <v>42076</v>
      </c>
      <c r="C93" s="16">
        <v>84051.542000000001</v>
      </c>
      <c r="D93" s="16">
        <v>15102.276</v>
      </c>
      <c r="E93" s="16">
        <v>31111.481</v>
      </c>
      <c r="F93" s="16">
        <v>14980.43653675462</v>
      </c>
      <c r="G93" s="16"/>
      <c r="M93" s="6"/>
      <c r="N93" s="7"/>
      <c r="O93" s="5"/>
    </row>
    <row r="94" spans="1:15" x14ac:dyDescent="0.25">
      <c r="A94" s="21">
        <f>+'TLZK Yük'!A96</f>
        <v>42076</v>
      </c>
      <c r="B94" s="21">
        <f>+'TLZK Yük'!B96</f>
        <v>42090</v>
      </c>
      <c r="C94" s="16">
        <v>84508.118000000002</v>
      </c>
      <c r="D94" s="16">
        <v>15304.362359999999</v>
      </c>
      <c r="E94" s="16">
        <v>30501.349000000002</v>
      </c>
      <c r="F94" s="16">
        <v>14426.208428290007</v>
      </c>
      <c r="G94" s="16"/>
      <c r="M94" s="6"/>
      <c r="N94" s="7"/>
      <c r="O94" s="5"/>
    </row>
    <row r="95" spans="1:15" x14ac:dyDescent="0.25">
      <c r="A95" s="21">
        <f>+'TLZK Yük'!A97</f>
        <v>42090</v>
      </c>
      <c r="B95" s="21">
        <f>+'TLZK Yük'!B97</f>
        <v>42104</v>
      </c>
      <c r="C95" s="16">
        <v>84331.63</v>
      </c>
      <c r="D95" s="16">
        <v>14068.25764</v>
      </c>
      <c r="E95" s="16">
        <v>30485.737000000001</v>
      </c>
      <c r="F95" s="16">
        <v>14532.182420460671</v>
      </c>
      <c r="G95" s="16"/>
      <c r="L95" s="38"/>
      <c r="M95" s="6"/>
      <c r="N95" s="7"/>
      <c r="O95" s="5"/>
    </row>
    <row r="96" spans="1:15" x14ac:dyDescent="0.25">
      <c r="A96" s="21">
        <f>+'TLZK Yük'!A98</f>
        <v>42104</v>
      </c>
      <c r="B96" s="21">
        <f>+'TLZK Yük'!B98</f>
        <v>42118</v>
      </c>
      <c r="C96" s="16">
        <v>84711.496999999988</v>
      </c>
      <c r="D96" s="16">
        <v>14525.33114</v>
      </c>
      <c r="E96" s="16">
        <v>30755.896000000001</v>
      </c>
      <c r="F96" s="16">
        <v>14780.137234493661</v>
      </c>
      <c r="G96" s="16"/>
      <c r="L96" s="39"/>
      <c r="M96" s="6"/>
      <c r="N96" s="7"/>
      <c r="O96" s="5"/>
    </row>
    <row r="97" spans="1:15" x14ac:dyDescent="0.25">
      <c r="A97" s="21">
        <f>+'TLZK Yük'!A99</f>
        <v>42118</v>
      </c>
      <c r="B97" s="21">
        <f>+'TLZK Yük'!B99</f>
        <v>42132</v>
      </c>
      <c r="C97" s="16">
        <v>85021.17300000001</v>
      </c>
      <c r="D97" s="16">
        <v>13627.316720000001</v>
      </c>
      <c r="E97" s="16">
        <v>29937.042000000001</v>
      </c>
      <c r="F97" s="16">
        <v>14516.280367573199</v>
      </c>
      <c r="G97" s="16"/>
      <c r="L97" s="38"/>
      <c r="M97" s="6"/>
      <c r="N97" s="7"/>
      <c r="O97" s="5"/>
    </row>
    <row r="98" spans="1:15" x14ac:dyDescent="0.25">
      <c r="A98" s="21">
        <f>+'TLZK Yük'!A100</f>
        <v>42132</v>
      </c>
      <c r="B98" s="21">
        <f>+'TLZK Yük'!B100</f>
        <v>42146</v>
      </c>
      <c r="C98" s="16">
        <v>84354.673999999999</v>
      </c>
      <c r="D98" s="16">
        <v>13261</v>
      </c>
      <c r="E98" s="16">
        <v>29775.701000000001</v>
      </c>
      <c r="F98" s="16">
        <v>14307.128518518501</v>
      </c>
      <c r="G98" s="16"/>
      <c r="H98" s="33"/>
      <c r="L98" s="38"/>
    </row>
    <row r="99" spans="1:15" x14ac:dyDescent="0.25">
      <c r="A99" s="21">
        <f>+'TLZK Yük'!A101</f>
        <v>42146</v>
      </c>
      <c r="B99" s="21">
        <f>+'TLZK Yük'!B101</f>
        <v>42160</v>
      </c>
      <c r="C99" s="16">
        <v>83153.095000000001</v>
      </c>
      <c r="D99" s="16">
        <v>13337.02216</v>
      </c>
      <c r="E99" s="16">
        <v>30741.217000000001</v>
      </c>
      <c r="F99" s="16">
        <v>14849.2590284</v>
      </c>
      <c r="G99" s="16"/>
      <c r="H99" s="33"/>
    </row>
    <row r="100" spans="1:15" x14ac:dyDescent="0.25">
      <c r="A100" s="21">
        <f>+'TLZK Yük'!A102</f>
        <v>42160</v>
      </c>
      <c r="B100" s="21">
        <f>+'TLZK Yük'!B102</f>
        <v>42174</v>
      </c>
      <c r="C100" s="16">
        <v>83370.061000000002</v>
      </c>
      <c r="D100" s="16">
        <v>14096.962160000001</v>
      </c>
      <c r="E100" s="16">
        <v>29374.6</v>
      </c>
      <c r="F100" s="16">
        <v>14002.181872191901</v>
      </c>
      <c r="G100" s="16"/>
      <c r="H100" s="33"/>
    </row>
    <row r="101" spans="1:15" x14ac:dyDescent="0.25">
      <c r="A101" s="21">
        <f>+'TLZK Yük'!A103</f>
        <v>42174</v>
      </c>
      <c r="B101" s="21">
        <f>+'TLZK Yük'!B103</f>
        <v>42188</v>
      </c>
      <c r="C101" s="16">
        <v>83967.650999999998</v>
      </c>
      <c r="D101" s="16">
        <v>13923.87557</v>
      </c>
      <c r="E101" s="16">
        <v>29228.923000000003</v>
      </c>
      <c r="F101" s="16">
        <v>13970.038346668633</v>
      </c>
      <c r="G101" s="16"/>
      <c r="H101" s="33"/>
    </row>
    <row r="102" spans="1:15" x14ac:dyDescent="0.25">
      <c r="A102" s="21">
        <f>+'TLZK Yük'!A104</f>
        <v>42188</v>
      </c>
      <c r="B102" s="21">
        <f>+'TLZK Yük'!B104</f>
        <v>42205</v>
      </c>
      <c r="C102" s="16">
        <v>82572.418999999994</v>
      </c>
      <c r="D102" s="16">
        <v>14234.185460000001</v>
      </c>
      <c r="E102" s="16">
        <v>29089.383000000002</v>
      </c>
      <c r="F102" s="16">
        <v>13690.7450355661</v>
      </c>
      <c r="G102" s="16"/>
      <c r="H102" s="33"/>
    </row>
    <row r="103" spans="1:15" x14ac:dyDescent="0.25">
      <c r="A103" s="21">
        <f>+'TLZK Yük'!A105</f>
        <v>42205</v>
      </c>
      <c r="B103" s="21">
        <f>+'TLZK Yük'!B105</f>
        <v>42216</v>
      </c>
      <c r="C103" s="16">
        <v>83546.854999999996</v>
      </c>
      <c r="D103" s="16">
        <v>12765.658030000001</v>
      </c>
      <c r="E103" s="16">
        <v>30675.213</v>
      </c>
      <c r="F103" s="16">
        <v>14508.2389293297</v>
      </c>
      <c r="G103" s="16"/>
      <c r="H103" s="33"/>
    </row>
    <row r="104" spans="1:15" x14ac:dyDescent="0.25">
      <c r="A104" s="21">
        <f>+'TLZK Yük'!A106</f>
        <v>42216</v>
      </c>
      <c r="B104" s="21">
        <f>+'TLZK Yük'!B106</f>
        <v>42230</v>
      </c>
      <c r="C104" s="16">
        <v>86562.91</v>
      </c>
      <c r="D104" s="16">
        <v>13829.64445</v>
      </c>
      <c r="E104" s="16">
        <v>30688.756000000001</v>
      </c>
      <c r="F104" s="16">
        <v>13928.965218958399</v>
      </c>
      <c r="G104" s="16"/>
      <c r="H104" s="33"/>
    </row>
    <row r="105" spans="1:15" x14ac:dyDescent="0.25">
      <c r="A105" s="21">
        <f>+'TLZK Yük'!A107</f>
        <v>42230</v>
      </c>
      <c r="B105" s="21">
        <f>+'TLZK Yük'!B107</f>
        <v>42244</v>
      </c>
      <c r="C105" s="16">
        <v>86008.101999999999</v>
      </c>
      <c r="D105" s="16">
        <v>12535.92274</v>
      </c>
      <c r="E105" s="16">
        <v>30683.097000000002</v>
      </c>
      <c r="F105" s="16">
        <v>14229.344951491197</v>
      </c>
      <c r="G105" s="16"/>
      <c r="H105" s="33"/>
    </row>
    <row r="106" spans="1:15" x14ac:dyDescent="0.25">
      <c r="A106" s="21">
        <f>+'TLZK Yük'!A108</f>
        <v>42244</v>
      </c>
      <c r="B106" s="21">
        <f>+'TLZK Yük'!B108</f>
        <v>42258</v>
      </c>
      <c r="C106" s="16">
        <v>84940.752999999997</v>
      </c>
      <c r="D106" s="16">
        <v>12568.694030000001</v>
      </c>
      <c r="E106" s="16">
        <v>28988.802</v>
      </c>
      <c r="F106" s="16">
        <v>13718.797553180522</v>
      </c>
      <c r="G106" s="16"/>
      <c r="H106" s="33"/>
    </row>
    <row r="107" spans="1:15" x14ac:dyDescent="0.25">
      <c r="A107" s="21">
        <f>+'TLZK Yük'!A109</f>
        <v>42258</v>
      </c>
      <c r="B107" s="21">
        <f>+'TLZK Yük'!B109</f>
        <v>42275</v>
      </c>
      <c r="C107" s="16">
        <v>87635.679000000004</v>
      </c>
      <c r="D107" s="16">
        <v>12466.47458</v>
      </c>
      <c r="E107" s="16">
        <v>28813.388999999999</v>
      </c>
      <c r="F107" s="16">
        <v>13461.3801723571</v>
      </c>
      <c r="G107" s="16"/>
    </row>
    <row r="108" spans="1:15" x14ac:dyDescent="0.25">
      <c r="A108" s="21">
        <f>+'TLZK Yük'!A110</f>
        <v>42270</v>
      </c>
      <c r="B108" s="21">
        <f>+'TLZK Yük'!B110</f>
        <v>42286</v>
      </c>
      <c r="C108" s="16">
        <v>86806.455000000002</v>
      </c>
      <c r="D108" s="16">
        <v>12541.694289999999</v>
      </c>
      <c r="E108" s="16">
        <v>28775.332999999999</v>
      </c>
      <c r="F108" s="16">
        <v>13551.38481492567</v>
      </c>
      <c r="G108" s="16"/>
    </row>
    <row r="109" spans="1:15" x14ac:dyDescent="0.25">
      <c r="A109" s="21">
        <f>+'TLZK Yük'!A111</f>
        <v>42286</v>
      </c>
      <c r="B109" s="21">
        <f>+'TLZK Yük'!B111</f>
        <v>42300</v>
      </c>
      <c r="C109" s="16">
        <v>86369.67</v>
      </c>
      <c r="D109" s="16">
        <v>12743.98681</v>
      </c>
      <c r="E109" s="16">
        <v>29313.768</v>
      </c>
      <c r="F109" s="16">
        <v>13695.556426065299</v>
      </c>
      <c r="G109" s="16"/>
    </row>
    <row r="110" spans="1:15" x14ac:dyDescent="0.25">
      <c r="A110" s="21">
        <f>+'TLZK Yük'!A112</f>
        <v>42300</v>
      </c>
      <c r="B110" s="21">
        <f>+'TLZK Yük'!B112</f>
        <v>42314</v>
      </c>
      <c r="C110" s="16">
        <v>86358.91</v>
      </c>
      <c r="D110" s="16">
        <v>12298.80515</v>
      </c>
      <c r="E110" s="16">
        <v>30013.714</v>
      </c>
      <c r="F110" s="16">
        <v>13846.4645205954</v>
      </c>
      <c r="G110" s="16"/>
    </row>
    <row r="111" spans="1:15" x14ac:dyDescent="0.25">
      <c r="A111" s="21">
        <f>+'TLZK Yük'!A113</f>
        <v>42314</v>
      </c>
      <c r="B111" s="21">
        <f>+'TLZK Yük'!B113</f>
        <v>42328</v>
      </c>
      <c r="C111" s="16">
        <v>86209.718999999997</v>
      </c>
      <c r="D111" s="16">
        <v>13393.038210000001</v>
      </c>
      <c r="E111" s="16">
        <v>29413.52</v>
      </c>
      <c r="F111" s="16">
        <v>13678.6226855888</v>
      </c>
      <c r="G111" s="16"/>
    </row>
    <row r="112" spans="1:15" x14ac:dyDescent="0.25">
      <c r="A112" s="21">
        <f>+'TLZK Yük'!A114</f>
        <v>42328</v>
      </c>
      <c r="B112" s="21">
        <f>+'TLZK Yük'!B114</f>
        <v>42342</v>
      </c>
      <c r="C112" s="16">
        <v>86078.368000000002</v>
      </c>
      <c r="D112" s="16">
        <v>14372.03875</v>
      </c>
      <c r="E112" s="16">
        <v>28386.917000000001</v>
      </c>
      <c r="F112" s="16">
        <v>13528.239093046928</v>
      </c>
      <c r="G112" s="16"/>
    </row>
    <row r="113" spans="1:8" x14ac:dyDescent="0.25">
      <c r="A113" s="21">
        <f>+'TLZK Yük'!A115</f>
        <v>42342</v>
      </c>
      <c r="B113" s="21">
        <f>+'TLZK Yük'!B115</f>
        <v>42356</v>
      </c>
      <c r="C113" s="16">
        <v>86587.146000000008</v>
      </c>
      <c r="D113" s="16">
        <v>16266.7428</v>
      </c>
      <c r="E113" s="16">
        <v>26598.638000000003</v>
      </c>
      <c r="F113" s="16">
        <v>13320.570208926218</v>
      </c>
      <c r="G113" s="16"/>
    </row>
    <row r="114" spans="1:8" x14ac:dyDescent="0.25">
      <c r="A114" s="21">
        <f>+'TLZK Yük'!A116</f>
        <v>42356</v>
      </c>
      <c r="B114" s="21">
        <f>+'TLZK Yük'!B116</f>
        <v>42373</v>
      </c>
      <c r="C114" s="16">
        <v>88073.573000000004</v>
      </c>
      <c r="D114" s="16">
        <v>16702.30716</v>
      </c>
      <c r="E114" s="16">
        <v>25798.284</v>
      </c>
      <c r="F114" s="16">
        <v>13264.332844324699</v>
      </c>
      <c r="G114" s="16"/>
    </row>
    <row r="115" spans="1:8" x14ac:dyDescent="0.25">
      <c r="A115" s="21">
        <f>+'TLZK Yük'!A117</f>
        <v>42369</v>
      </c>
      <c r="B115" s="21">
        <f>+'TLZK Yük'!B117</f>
        <v>42384</v>
      </c>
      <c r="C115" s="16">
        <v>89314.460999999996</v>
      </c>
      <c r="D115" s="16">
        <v>17720.34936</v>
      </c>
      <c r="E115" s="16">
        <v>25424.3</v>
      </c>
      <c r="F115" s="16">
        <v>13474.663640115599</v>
      </c>
      <c r="G115" s="16"/>
    </row>
    <row r="116" spans="1:8" x14ac:dyDescent="0.25">
      <c r="A116" s="21">
        <f>+'TLZK Yük'!A118</f>
        <v>42384</v>
      </c>
      <c r="B116" s="21">
        <f>+'TLZK Yük'!B118</f>
        <v>42398</v>
      </c>
      <c r="C116" s="16">
        <v>92214.683999999994</v>
      </c>
      <c r="D116" s="16">
        <v>18093.578030000001</v>
      </c>
      <c r="E116" s="16">
        <v>25707.681999999997</v>
      </c>
      <c r="F116" s="16">
        <v>13634.360651405545</v>
      </c>
      <c r="G116" s="16"/>
    </row>
    <row r="117" spans="1:8" x14ac:dyDescent="0.25">
      <c r="A117" s="21">
        <f>+'TLZK Yük'!A119</f>
        <v>42398</v>
      </c>
      <c r="B117" s="21">
        <f>+'TLZK Yük'!B119</f>
        <v>42412</v>
      </c>
      <c r="C117" s="16">
        <v>90065.702000000005</v>
      </c>
      <c r="D117" s="16">
        <v>17192.866999999998</v>
      </c>
      <c r="E117" s="16">
        <v>26303.38</v>
      </c>
      <c r="F117" s="16">
        <v>13417.370753323499</v>
      </c>
      <c r="G117" s="16"/>
    </row>
    <row r="118" spans="1:8" x14ac:dyDescent="0.25">
      <c r="A118" s="21">
        <f>+'TLZK Yük'!A122</f>
        <v>42412</v>
      </c>
      <c r="B118" s="21">
        <f>+'TLZK Yük'!B122</f>
        <v>42426</v>
      </c>
      <c r="C118" s="16">
        <v>91446.134000000005</v>
      </c>
      <c r="D118" s="16">
        <v>18483.118882999999</v>
      </c>
      <c r="E118" s="16">
        <v>25592.407000000003</v>
      </c>
      <c r="F118" s="16">
        <v>14045.994127087102</v>
      </c>
      <c r="G118" s="16"/>
    </row>
    <row r="119" spans="1:8" x14ac:dyDescent="0.25">
      <c r="A119" s="21">
        <f>+'TLZK Yük'!A123</f>
        <v>42426</v>
      </c>
      <c r="B119" s="21">
        <f>+'TLZK Yük'!B123</f>
        <v>42440</v>
      </c>
      <c r="C119" s="16">
        <v>91740.116999999998</v>
      </c>
      <c r="D119" s="16">
        <v>17780.862985</v>
      </c>
      <c r="E119" s="16">
        <v>26206.614368999999</v>
      </c>
      <c r="F119" s="16">
        <v>14005.7058634888</v>
      </c>
      <c r="G119" s="16"/>
    </row>
    <row r="120" spans="1:8" x14ac:dyDescent="0.25">
      <c r="A120" s="21">
        <f>+'TLZK Yük'!A124</f>
        <v>42440</v>
      </c>
      <c r="B120" s="21">
        <f>+'TLZK Yük'!B124</f>
        <v>42454</v>
      </c>
      <c r="C120" s="16">
        <v>92041.47</v>
      </c>
      <c r="D120" s="16">
        <v>19635.485110000001</v>
      </c>
      <c r="E120" s="16">
        <v>25913.03975</v>
      </c>
      <c r="F120" s="16">
        <v>14225.5160446791</v>
      </c>
      <c r="G120" s="16"/>
    </row>
    <row r="121" spans="1:8" x14ac:dyDescent="0.25">
      <c r="A121" s="21">
        <f>+'TLZK Yük'!A125</f>
        <v>42454</v>
      </c>
      <c r="B121" s="21">
        <f>+'TLZK Yük'!B125</f>
        <v>42468</v>
      </c>
      <c r="C121" s="16">
        <v>91351.475999999995</v>
      </c>
      <c r="D121" s="16">
        <v>18285.696810000001</v>
      </c>
      <c r="E121" s="16">
        <v>26670.306626000001</v>
      </c>
      <c r="F121" s="16">
        <v>13995.7749183252</v>
      </c>
      <c r="G121" s="16"/>
    </row>
    <row r="122" spans="1:8" x14ac:dyDescent="0.25">
      <c r="A122" s="21">
        <f>+'TLZK Yük'!A126</f>
        <v>42468</v>
      </c>
      <c r="B122" s="21">
        <f>+'TLZK Yük'!B126</f>
        <v>42482</v>
      </c>
      <c r="C122" s="16">
        <v>91271.421000000002</v>
      </c>
      <c r="D122" s="16">
        <v>20588.756000000001</v>
      </c>
      <c r="E122" s="16">
        <v>25336.697778000002</v>
      </c>
      <c r="F122" s="16">
        <v>14208.6787002701</v>
      </c>
      <c r="G122" s="16"/>
    </row>
    <row r="123" spans="1:8" x14ac:dyDescent="0.25">
      <c r="A123" s="21">
        <f>+'TLZK Yük'!A127</f>
        <v>42482</v>
      </c>
      <c r="B123" s="21">
        <f>+'TLZK Yük'!B127</f>
        <v>42496</v>
      </c>
      <c r="C123" s="16">
        <v>91478.911999999997</v>
      </c>
      <c r="D123" s="16">
        <v>19456.239332000001</v>
      </c>
      <c r="E123" s="16">
        <v>26079.696495</v>
      </c>
      <c r="F123" s="16">
        <v>13982.4448270294</v>
      </c>
      <c r="G123" s="16"/>
    </row>
    <row r="124" spans="1:8" x14ac:dyDescent="0.25">
      <c r="A124" s="21">
        <f>+'TLZK Yük'!A128</f>
        <v>42496</v>
      </c>
      <c r="B124" s="21">
        <f>+'TLZK Yük'!B128</f>
        <v>42510</v>
      </c>
      <c r="C124" s="16">
        <v>92675.41</v>
      </c>
      <c r="D124" s="16">
        <v>21474.333019999998</v>
      </c>
      <c r="E124" s="16">
        <v>24819.115025999999</v>
      </c>
      <c r="F124" s="16">
        <v>13952.515489892699</v>
      </c>
      <c r="G124" s="16"/>
    </row>
    <row r="125" spans="1:8" x14ac:dyDescent="0.25">
      <c r="A125" s="21">
        <f>+'TLZK Yük'!A129</f>
        <v>42510</v>
      </c>
      <c r="B125" s="21">
        <f>+'TLZK Yük'!B129</f>
        <v>42524</v>
      </c>
      <c r="C125" s="16">
        <v>94161.629000000001</v>
      </c>
      <c r="D125" s="16">
        <v>18398.397970000002</v>
      </c>
      <c r="E125" s="16">
        <v>26273.874134999998</v>
      </c>
      <c r="F125" s="16">
        <v>13819.378013707201</v>
      </c>
      <c r="G125" s="16"/>
    </row>
    <row r="126" spans="1:8" x14ac:dyDescent="0.25">
      <c r="A126" s="21">
        <f>+'TLZK Yük'!A130</f>
        <v>42524</v>
      </c>
      <c r="B126" s="21">
        <f>+'TLZK Yük'!B130</f>
        <v>42538</v>
      </c>
      <c r="C126" s="16">
        <v>94544.599000000002</v>
      </c>
      <c r="D126" s="16">
        <v>23574.43388</v>
      </c>
      <c r="E126" s="16">
        <v>24983.716678000001</v>
      </c>
      <c r="F126" s="16">
        <v>13629.092685031501</v>
      </c>
      <c r="G126" s="16"/>
    </row>
    <row r="127" spans="1:8" x14ac:dyDescent="0.25">
      <c r="A127" s="21">
        <f>+'TLZK Yük'!A131</f>
        <v>42538</v>
      </c>
      <c r="B127" s="21">
        <f>+'TLZK Yük'!B131</f>
        <v>42552</v>
      </c>
      <c r="C127" s="16">
        <v>95248.97</v>
      </c>
      <c r="D127" s="16">
        <v>20413.737229999999</v>
      </c>
      <c r="E127" s="16">
        <v>25523.13</v>
      </c>
      <c r="F127" s="16">
        <v>14048.8</v>
      </c>
      <c r="G127" s="16"/>
      <c r="H127" s="4"/>
    </row>
    <row r="128" spans="1:8" x14ac:dyDescent="0.25">
      <c r="A128" s="21">
        <f>+'TLZK Yük'!A132</f>
        <v>42552</v>
      </c>
      <c r="B128" s="21">
        <f>+'TLZK Yük'!B132</f>
        <v>42566</v>
      </c>
      <c r="C128" s="16">
        <v>95684.004000000001</v>
      </c>
      <c r="D128" s="16">
        <v>23584.430199999999</v>
      </c>
      <c r="E128" s="16">
        <v>25382.888622999999</v>
      </c>
      <c r="F128" s="16">
        <v>14433.1417470508</v>
      </c>
      <c r="G128" s="16"/>
      <c r="H128" s="4"/>
    </row>
    <row r="129" spans="1:8" x14ac:dyDescent="0.25">
      <c r="A129" s="21">
        <f>+'TLZK Yük'!A133</f>
        <v>42566</v>
      </c>
      <c r="B129" s="21">
        <f>+'TLZK Yük'!B133</f>
        <v>42580</v>
      </c>
      <c r="C129" s="16">
        <v>96409.934999999998</v>
      </c>
      <c r="D129" s="16">
        <v>23998.13724</v>
      </c>
      <c r="E129" s="16">
        <v>22578.022637999999</v>
      </c>
      <c r="F129" s="16">
        <v>14311.4785967507</v>
      </c>
      <c r="G129" s="16"/>
      <c r="H129" s="4"/>
    </row>
    <row r="130" spans="1:8" x14ac:dyDescent="0.25">
      <c r="A130" s="21">
        <f>+'TLZK Yük'!A134</f>
        <v>42580</v>
      </c>
      <c r="B130" s="21">
        <f>+'TLZK Yük'!B134</f>
        <v>42594</v>
      </c>
      <c r="C130" s="16">
        <v>98462.505000000005</v>
      </c>
      <c r="D130" s="16">
        <v>25253.090830000001</v>
      </c>
      <c r="E130" s="16">
        <v>22955.157973000001</v>
      </c>
      <c r="F130" s="16">
        <v>14003.882681700001</v>
      </c>
      <c r="G130" s="16"/>
      <c r="H130" s="4"/>
    </row>
    <row r="131" spans="1:8" x14ac:dyDescent="0.25">
      <c r="A131" s="21">
        <f>+'TLZK Yük'!A135</f>
        <v>42594</v>
      </c>
      <c r="B131" s="21">
        <f>+'TLZK Yük'!B135</f>
        <v>42608</v>
      </c>
      <c r="C131" s="16">
        <v>95167.396999999997</v>
      </c>
      <c r="D131" s="16">
        <v>26537.374250000001</v>
      </c>
      <c r="E131" s="16">
        <v>22020.442293</v>
      </c>
      <c r="F131" s="16">
        <v>14226.1220416454</v>
      </c>
      <c r="G131" s="16"/>
      <c r="H131" s="4"/>
    </row>
    <row r="132" spans="1:8" x14ac:dyDescent="0.25">
      <c r="A132" s="21">
        <f>+'TLZK Yük'!A136</f>
        <v>42608</v>
      </c>
      <c r="B132" s="21">
        <f>+'TLZK Yük'!B136</f>
        <v>42622</v>
      </c>
      <c r="C132" s="16">
        <v>94810.164000000004</v>
      </c>
      <c r="D132" s="16">
        <v>26447.013579999999</v>
      </c>
      <c r="E132" s="16">
        <v>21452.334445</v>
      </c>
      <c r="F132" s="16">
        <v>13585.2352600091</v>
      </c>
      <c r="G132" s="16"/>
      <c r="H132" s="4"/>
    </row>
    <row r="133" spans="1:8" x14ac:dyDescent="0.25">
      <c r="A133" s="21">
        <f>+'TLZK Yük'!A137</f>
        <v>42622</v>
      </c>
      <c r="B133" s="21">
        <f>+'TLZK Yük'!B137</f>
        <v>42636</v>
      </c>
      <c r="C133" s="16">
        <v>91528.805999999997</v>
      </c>
      <c r="D133" s="16">
        <v>29172.006979999998</v>
      </c>
      <c r="E133" s="16">
        <v>19354.849165</v>
      </c>
      <c r="F133" s="16">
        <v>13671.4781874739</v>
      </c>
      <c r="G133" s="16"/>
      <c r="H133" s="4"/>
    </row>
    <row r="134" spans="1:8" x14ac:dyDescent="0.25">
      <c r="A134" s="21">
        <f>+'TLZK Yük'!A138</f>
        <v>42636</v>
      </c>
      <c r="B134" s="21">
        <f>+'TLZK Yük'!B138</f>
        <v>42650</v>
      </c>
      <c r="C134" s="16">
        <v>91261.130999999994</v>
      </c>
      <c r="D134" s="16">
        <v>29021.04466</v>
      </c>
      <c r="E134" s="16">
        <v>18388.337640000002</v>
      </c>
      <c r="F134" s="16">
        <v>13292.875959000699</v>
      </c>
      <c r="G134" s="16"/>
      <c r="H134" s="4"/>
    </row>
    <row r="135" spans="1:8" x14ac:dyDescent="0.25">
      <c r="A135" s="21">
        <f>+'TLZK Yük'!A139</f>
        <v>42650</v>
      </c>
      <c r="B135" s="21">
        <f>+'TLZK Yük'!B139</f>
        <v>42664</v>
      </c>
      <c r="C135" s="16">
        <v>92786.274000000005</v>
      </c>
      <c r="D135" s="16">
        <v>33970.299950000001</v>
      </c>
      <c r="E135" s="16">
        <v>17181.543011999998</v>
      </c>
      <c r="F135" s="16">
        <v>12063.2154373512</v>
      </c>
      <c r="G135" s="16"/>
      <c r="H135" s="4"/>
    </row>
    <row r="136" spans="1:8" x14ac:dyDescent="0.25">
      <c r="A136" s="21">
        <f>+'TLZK Yük'!A140</f>
        <v>42664</v>
      </c>
      <c r="B136" s="21">
        <f>+'TLZK Yük'!B140</f>
        <v>42678</v>
      </c>
      <c r="C136" s="16">
        <v>93767.562000000005</v>
      </c>
      <c r="D136" s="16">
        <v>33700.230170000003</v>
      </c>
      <c r="E136" s="16">
        <v>17274.363013999999</v>
      </c>
      <c r="F136" s="16">
        <v>11487.998145354301</v>
      </c>
      <c r="G136" s="16"/>
      <c r="H136" s="4"/>
    </row>
    <row r="137" spans="1:8" x14ac:dyDescent="0.25">
      <c r="A137" s="21">
        <f>+'TLZK Yük'!A141</f>
        <v>42678</v>
      </c>
      <c r="B137" s="21">
        <f>+'TLZK Yük'!B141</f>
        <v>42692</v>
      </c>
      <c r="C137" s="16">
        <v>93848.46</v>
      </c>
      <c r="D137" s="16">
        <v>35254.242019999998</v>
      </c>
      <c r="E137" s="16">
        <v>15697.964574</v>
      </c>
      <c r="F137" s="16">
        <v>11379.611037819401</v>
      </c>
      <c r="G137" s="16">
        <v>2.7705718320963899</v>
      </c>
      <c r="H137" s="4"/>
    </row>
    <row r="138" spans="1:8" x14ac:dyDescent="0.25">
      <c r="A138" s="21">
        <f>+'TLZK Yük'!A142</f>
        <v>42692</v>
      </c>
      <c r="B138" s="21">
        <f>+'TLZK Yük'!B142</f>
        <v>42706</v>
      </c>
      <c r="C138" s="16">
        <v>94965.725000000006</v>
      </c>
      <c r="D138" s="16">
        <v>33662.401290000002</v>
      </c>
      <c r="E138" s="16">
        <v>15786.190404999999</v>
      </c>
      <c r="F138" s="16">
        <v>10575.6941454973</v>
      </c>
      <c r="G138" s="16">
        <v>16.9360900686905</v>
      </c>
      <c r="H138" s="4"/>
    </row>
    <row r="139" spans="1:8" x14ac:dyDescent="0.25">
      <c r="A139" s="21">
        <f>+'TLZK Yük'!A143</f>
        <v>42706</v>
      </c>
      <c r="B139" s="21">
        <f>+'TLZK Yük'!B143</f>
        <v>42720</v>
      </c>
      <c r="C139" s="16">
        <v>93181.452000000005</v>
      </c>
      <c r="D139" s="16">
        <v>32619.890630000002</v>
      </c>
      <c r="E139" s="16">
        <v>15723.94629</v>
      </c>
      <c r="F139" s="16">
        <v>9571.4208253381003</v>
      </c>
      <c r="G139" s="16">
        <v>25.330185564046001</v>
      </c>
      <c r="H139" s="4"/>
    </row>
    <row r="140" spans="1:8" x14ac:dyDescent="0.25">
      <c r="A140" s="21">
        <f>+'TLZK Yük'!A144</f>
        <v>42720</v>
      </c>
      <c r="B140" s="21">
        <f>+'TLZK Yük'!B144</f>
        <v>42734</v>
      </c>
      <c r="C140" s="16">
        <v>94544.846000000005</v>
      </c>
      <c r="D140" s="16">
        <v>35382.533609999999</v>
      </c>
      <c r="E140" s="16">
        <v>15343.888244</v>
      </c>
      <c r="F140" s="16">
        <v>8988.2238437000105</v>
      </c>
      <c r="G140" s="16">
        <v>31.828233135150899</v>
      </c>
      <c r="H140" s="4"/>
    </row>
    <row r="141" spans="1:8" x14ac:dyDescent="0.25">
      <c r="A141" s="21">
        <f>+'TLZK Yük'!A145</f>
        <v>42734</v>
      </c>
      <c r="B141" s="21">
        <f>+'TLZK Yük'!B145</f>
        <v>42748</v>
      </c>
      <c r="C141" s="16">
        <v>94976.618000000002</v>
      </c>
      <c r="D141" s="16">
        <v>28242.787639999999</v>
      </c>
      <c r="E141" s="16">
        <v>16534.648754000002</v>
      </c>
      <c r="F141" s="16">
        <v>10388.4818235727</v>
      </c>
      <c r="G141" s="16">
        <v>41.403989651395896</v>
      </c>
    </row>
    <row r="142" spans="1:8" x14ac:dyDescent="0.25">
      <c r="A142" s="21">
        <f>+'TLZK Yük'!A146</f>
        <v>42748</v>
      </c>
      <c r="B142" s="21">
        <f>+'TLZK Yük'!B146</f>
        <v>42762</v>
      </c>
      <c r="C142" s="16">
        <v>96014.989000000001</v>
      </c>
      <c r="D142" s="16">
        <v>28424.18651</v>
      </c>
      <c r="E142" s="16">
        <v>16251.183660000001</v>
      </c>
      <c r="F142" s="16">
        <v>10689.120362175699</v>
      </c>
      <c r="G142" s="16">
        <v>49.837142612646403</v>
      </c>
    </row>
    <row r="143" spans="1:8" x14ac:dyDescent="0.25">
      <c r="A143" s="21">
        <f>+'TLZK Yük'!A147</f>
        <v>42762</v>
      </c>
      <c r="B143" s="21">
        <f>+'TLZK Yük'!B147</f>
        <v>42776</v>
      </c>
      <c r="C143" s="16">
        <v>95812.981</v>
      </c>
      <c r="D143" s="16">
        <v>24531.390090000001</v>
      </c>
      <c r="E143" s="16">
        <v>17046.827814</v>
      </c>
      <c r="F143" s="16">
        <v>11110.770809305301</v>
      </c>
      <c r="G143" s="16">
        <v>58.827925009767299</v>
      </c>
    </row>
    <row r="144" spans="1:8" x14ac:dyDescent="0.25">
      <c r="A144" s="21">
        <f>+'TLZK Yük'!A148</f>
        <v>42776</v>
      </c>
      <c r="B144" s="21">
        <f>+'TLZK Yük'!B148</f>
        <v>42790</v>
      </c>
      <c r="C144" s="16">
        <v>92621.197</v>
      </c>
      <c r="D144" s="16">
        <v>25119.9202</v>
      </c>
      <c r="E144" s="16">
        <v>17371.104576000002</v>
      </c>
      <c r="F144" s="16">
        <v>11059.800981279501</v>
      </c>
      <c r="G144" s="16">
        <v>65.778908579480103</v>
      </c>
    </row>
    <row r="145" spans="1:7" x14ac:dyDescent="0.25">
      <c r="A145" s="21">
        <f>+'TLZK Yük'!A149</f>
        <v>42790</v>
      </c>
      <c r="B145" s="21">
        <f>+'TLZK Yük'!B149</f>
        <v>42804</v>
      </c>
      <c r="C145" s="16">
        <v>92485.671000000002</v>
      </c>
      <c r="D145" s="16">
        <v>20888.161339999999</v>
      </c>
      <c r="E145" s="16">
        <v>19040.809418000001</v>
      </c>
      <c r="F145" s="16">
        <v>11454.7994604012</v>
      </c>
      <c r="G145" s="16">
        <v>72.674986922608895</v>
      </c>
    </row>
    <row r="146" spans="1:7" x14ac:dyDescent="0.25">
      <c r="A146" s="21">
        <f>+'TLZK Yük'!A150</f>
        <v>42804</v>
      </c>
      <c r="B146" s="21">
        <f>+'TLZK Yük'!B150</f>
        <v>42818</v>
      </c>
      <c r="C146" s="16">
        <v>93149.672000000006</v>
      </c>
      <c r="D146" s="16">
        <v>22414.97567</v>
      </c>
      <c r="E146" s="16">
        <v>18674.412700000001</v>
      </c>
      <c r="F146" s="16">
        <v>11327.6358341179</v>
      </c>
      <c r="G146" s="16">
        <v>73.651331641703507</v>
      </c>
    </row>
    <row r="147" spans="1:7" x14ac:dyDescent="0.25">
      <c r="A147" s="21">
        <f>+'TLZK Yük'!A151</f>
        <v>42818</v>
      </c>
      <c r="B147" s="21">
        <f>+'TLZK Yük'!B151</f>
        <v>42832</v>
      </c>
      <c r="C147" s="16">
        <v>94026.717999999993</v>
      </c>
      <c r="D147" s="16">
        <v>21866.979070000001</v>
      </c>
      <c r="E147" s="16">
        <v>18885.575219999999</v>
      </c>
      <c r="F147" s="16">
        <v>12064.705099999999</v>
      </c>
      <c r="G147" s="16">
        <v>81.642759999999996</v>
      </c>
    </row>
    <row r="148" spans="1:7" x14ac:dyDescent="0.25">
      <c r="A148" s="21">
        <f>+'TLZK Yük'!A152</f>
        <v>42832</v>
      </c>
      <c r="B148" s="21">
        <f>+'TLZK Yük'!B152</f>
        <v>42846</v>
      </c>
      <c r="C148" s="16">
        <v>95275.987999999998</v>
      </c>
      <c r="D148" s="16">
        <v>21808.349816000002</v>
      </c>
      <c r="E148" s="16">
        <v>18388.113859000001</v>
      </c>
      <c r="F148" s="16">
        <v>12338.465715235199</v>
      </c>
      <c r="G148" s="16">
        <v>86.883466422777204</v>
      </c>
    </row>
    <row r="149" spans="1:7" x14ac:dyDescent="0.25">
      <c r="A149" s="21">
        <f>+'TLZK Yük'!A153</f>
        <v>42846</v>
      </c>
      <c r="B149" s="21">
        <f>+'TLZK Yük'!B153</f>
        <v>42860</v>
      </c>
      <c r="C149" s="16">
        <v>96458.615999999995</v>
      </c>
      <c r="D149" s="16">
        <v>22750.557069999999</v>
      </c>
      <c r="E149" s="16">
        <v>19082.263778</v>
      </c>
      <c r="F149" s="16">
        <v>12544.163950960001</v>
      </c>
      <c r="G149" s="16">
        <v>92.978938449835098</v>
      </c>
    </row>
    <row r="150" spans="1:7" x14ac:dyDescent="0.25">
      <c r="A150" s="21">
        <f>+'TLZK Yük'!A154</f>
        <v>42860</v>
      </c>
      <c r="B150" s="21">
        <f>+'TLZK Yük'!B154</f>
        <v>42877</v>
      </c>
      <c r="C150" s="16">
        <v>95162.743000000002</v>
      </c>
      <c r="D150" s="16">
        <v>22920.516620999999</v>
      </c>
      <c r="E150" s="16">
        <v>19263.702477999999</v>
      </c>
      <c r="F150" s="16">
        <v>11978.403639644601</v>
      </c>
      <c r="G150" s="16">
        <v>93.902199761494799</v>
      </c>
    </row>
    <row r="151" spans="1:7" x14ac:dyDescent="0.25">
      <c r="A151" s="21">
        <f>+'TLZK Yük'!A155</f>
        <v>42873</v>
      </c>
      <c r="B151" s="21">
        <f>+'TLZK Yük'!B155</f>
        <v>42888</v>
      </c>
      <c r="C151" s="16">
        <v>98378.316999999995</v>
      </c>
      <c r="D151" s="16">
        <v>24402.84405</v>
      </c>
      <c r="E151" s="16">
        <v>19799.849209</v>
      </c>
      <c r="F151" s="16">
        <v>12416.028930517699</v>
      </c>
      <c r="G151" s="16">
        <v>101.116367633134</v>
      </c>
    </row>
    <row r="152" spans="1:7" x14ac:dyDescent="0.25">
      <c r="A152" s="21">
        <f>+'TLZK Yük'!A156</f>
        <v>42888</v>
      </c>
      <c r="B152" s="21">
        <f>+'TLZK Yük'!B156</f>
        <v>42902</v>
      </c>
      <c r="C152" s="16">
        <v>96701.262000000002</v>
      </c>
      <c r="D152" s="16">
        <v>23160.1453</v>
      </c>
      <c r="E152" s="16">
        <v>19676.482695999999</v>
      </c>
      <c r="F152" s="16">
        <v>12326.6753266428</v>
      </c>
      <c r="G152" s="16">
        <v>106.366092762121</v>
      </c>
    </row>
    <row r="153" spans="1:7" x14ac:dyDescent="0.25">
      <c r="A153" s="21">
        <f>+'TLZK Yük'!A157</f>
        <v>42902</v>
      </c>
      <c r="B153" s="21">
        <f>+'TLZK Yük'!B157</f>
        <v>42916</v>
      </c>
      <c r="C153" s="16">
        <v>98545.766000000003</v>
      </c>
      <c r="D153" s="16">
        <v>24328.800719999999</v>
      </c>
      <c r="E153" s="16">
        <v>20255.783058000001</v>
      </c>
      <c r="F153" s="16">
        <v>12464.4020222914</v>
      </c>
      <c r="G153" s="16">
        <v>111.612132545805</v>
      </c>
    </row>
    <row r="154" spans="1:7" x14ac:dyDescent="0.25">
      <c r="A154" s="21">
        <f>+'TLZK Yük'!A158</f>
        <v>42916</v>
      </c>
      <c r="B154" s="21">
        <f>+'TLZK Yük'!B158</f>
        <v>42930</v>
      </c>
      <c r="C154" s="16">
        <v>98621.632000000012</v>
      </c>
      <c r="D154" s="16">
        <v>23298.880410000002</v>
      </c>
      <c r="E154" s="16">
        <v>19906.47227799999</v>
      </c>
      <c r="F154" s="16">
        <v>12534.753756468519</v>
      </c>
      <c r="G154" s="16">
        <v>115.50359955330616</v>
      </c>
    </row>
    <row r="155" spans="1:7" x14ac:dyDescent="0.25">
      <c r="A155" s="21">
        <f>+'TLZK Yük'!A159</f>
        <v>42930</v>
      </c>
      <c r="B155" s="21">
        <f>+'TLZK Yük'!B159</f>
        <v>42944</v>
      </c>
      <c r="C155" s="16">
        <v>101351.039</v>
      </c>
      <c r="D155" s="16">
        <v>24627.390510000001</v>
      </c>
      <c r="E155" s="16">
        <v>20543.302313</v>
      </c>
      <c r="F155" s="16">
        <v>12475.8287730183</v>
      </c>
      <c r="G155" s="16">
        <v>117.64834628814801</v>
      </c>
    </row>
    <row r="156" spans="1:7" x14ac:dyDescent="0.25">
      <c r="A156" s="21">
        <f>+'TLZK Yük'!A160</f>
        <v>42944</v>
      </c>
      <c r="B156" s="21">
        <f>+'TLZK Yük'!B160</f>
        <v>42958</v>
      </c>
      <c r="C156" s="16">
        <v>100786.599</v>
      </c>
      <c r="D156" s="16">
        <v>25518.405999999999</v>
      </c>
      <c r="E156" s="16">
        <v>20316.491127999998</v>
      </c>
      <c r="F156" s="16">
        <v>12916.193688822963</v>
      </c>
      <c r="G156" s="16">
        <v>128.24163674812831</v>
      </c>
    </row>
    <row r="157" spans="1:7" x14ac:dyDescent="0.25">
      <c r="A157" s="21">
        <f>+'TLZK Yük'!A161</f>
        <v>42958</v>
      </c>
      <c r="B157" s="21">
        <f>+'TLZK Yük'!B161</f>
        <v>42972</v>
      </c>
      <c r="C157" s="16">
        <v>102724.81</v>
      </c>
      <c r="D157" s="16">
        <v>24301.840670000001</v>
      </c>
      <c r="E157" s="16">
        <v>20640.266111000001</v>
      </c>
      <c r="F157" s="16">
        <v>13106.7673988553</v>
      </c>
      <c r="G157" s="16">
        <v>143.232085464335</v>
      </c>
    </row>
    <row r="158" spans="1:7" x14ac:dyDescent="0.25">
      <c r="A158" s="21">
        <f>+'TLZK Yük'!A162</f>
        <v>42972</v>
      </c>
      <c r="B158" s="21">
        <f>+'TLZK Yük'!B162</f>
        <v>42986</v>
      </c>
      <c r="C158" s="16">
        <v>102535.039</v>
      </c>
      <c r="D158" s="16">
        <v>26066.53527</v>
      </c>
      <c r="E158" s="16">
        <v>20944.426307999998</v>
      </c>
      <c r="F158" s="16">
        <v>13185.234462378499</v>
      </c>
      <c r="G158" s="16">
        <v>152.84378832264699</v>
      </c>
    </row>
    <row r="159" spans="1:7" x14ac:dyDescent="0.25">
      <c r="A159" s="21">
        <f>+'TLZK Yük'!A163</f>
        <v>42986</v>
      </c>
      <c r="B159" s="21">
        <f>+'TLZK Yük'!B163</f>
        <v>43000</v>
      </c>
      <c r="C159" s="16">
        <v>100647.64599999999</v>
      </c>
      <c r="D159" s="16">
        <v>24671.025580000001</v>
      </c>
      <c r="E159" s="16">
        <v>20279.285307999999</v>
      </c>
      <c r="F159" s="16">
        <v>13336.630456410399</v>
      </c>
      <c r="G159" s="16">
        <v>191.31643619499201</v>
      </c>
    </row>
    <row r="160" spans="1:7" x14ac:dyDescent="0.25">
      <c r="A160" s="21">
        <f>+'TLZK Yük'!A164</f>
        <v>43000</v>
      </c>
      <c r="B160" s="21">
        <f>+'TLZK Yük'!B164</f>
        <v>43014</v>
      </c>
      <c r="C160" s="16">
        <v>102699.568</v>
      </c>
      <c r="D160" s="16">
        <v>23448.055079999998</v>
      </c>
      <c r="E160" s="16">
        <v>21220.227103000001</v>
      </c>
      <c r="F160" s="16">
        <v>13236.228557779799</v>
      </c>
      <c r="G160" s="16">
        <v>203.889675049587</v>
      </c>
    </row>
    <row r="161" spans="1:7" x14ac:dyDescent="0.25">
      <c r="A161" s="21">
        <f>+'TLZK Yük'!A165</f>
        <v>43014</v>
      </c>
      <c r="B161" s="21">
        <f>+'TLZK Yük'!B165</f>
        <v>43028</v>
      </c>
      <c r="C161" s="16">
        <v>103441.42200000001</v>
      </c>
      <c r="D161" s="16">
        <v>21874.03</v>
      </c>
      <c r="E161" s="16">
        <v>21686.081569999998</v>
      </c>
      <c r="F161" s="16">
        <v>13584.2337697573</v>
      </c>
      <c r="G161" s="16">
        <v>211.377132751913</v>
      </c>
    </row>
    <row r="162" spans="1:7" x14ac:dyDescent="0.25">
      <c r="A162" s="21">
        <f>+'TLZK Yük'!A166</f>
        <v>43028</v>
      </c>
      <c r="B162" s="21">
        <f>+'TLZK Yük'!B166</f>
        <v>43042</v>
      </c>
      <c r="C162" s="16">
        <v>105696.942</v>
      </c>
      <c r="D162" s="16">
        <v>20666.759600000001</v>
      </c>
      <c r="E162" s="16">
        <v>22045.802973000002</v>
      </c>
      <c r="F162" s="16">
        <v>14122.861186628599</v>
      </c>
      <c r="G162" s="16">
        <v>214.53908366065599</v>
      </c>
    </row>
    <row r="163" spans="1:7" x14ac:dyDescent="0.25">
      <c r="A163" s="21">
        <f>+'TLZK Yük'!A167</f>
        <v>43042</v>
      </c>
      <c r="B163" s="21">
        <f>+'TLZK Yük'!B167</f>
        <v>43056</v>
      </c>
      <c r="C163" s="16">
        <v>107367.327</v>
      </c>
      <c r="D163" s="16">
        <v>24371.344669999999</v>
      </c>
      <c r="E163" s="16">
        <v>21551.036515</v>
      </c>
      <c r="F163" s="16">
        <v>14157.8401952932</v>
      </c>
      <c r="G163" s="16">
        <v>218.68404946727199</v>
      </c>
    </row>
    <row r="164" spans="1:7" x14ac:dyDescent="0.25">
      <c r="A164" s="21">
        <f>+'TLZK Yük'!A168</f>
        <v>43056</v>
      </c>
      <c r="B164" s="21">
        <f>+'TLZK Yük'!B168</f>
        <v>43070</v>
      </c>
      <c r="C164" s="16">
        <v>108690.90199999999</v>
      </c>
      <c r="D164" s="16">
        <v>26439.489389999999</v>
      </c>
      <c r="E164" s="16">
        <v>20118.300436999998</v>
      </c>
      <c r="F164" s="16">
        <v>14192.117640890461</v>
      </c>
      <c r="G164" s="16">
        <v>228.91782807279492</v>
      </c>
    </row>
    <row r="165" spans="1:7" x14ac:dyDescent="0.25">
      <c r="A165" s="21">
        <f>+'TLZK Yük'!A169</f>
        <v>43070</v>
      </c>
      <c r="B165" s="21">
        <f>+'TLZK Yük'!B169</f>
        <v>43084</v>
      </c>
      <c r="C165" s="16">
        <v>106608.77</v>
      </c>
      <c r="D165" s="16">
        <v>27602.646209999999</v>
      </c>
      <c r="E165" s="16">
        <v>18878.657833999991</v>
      </c>
      <c r="F165" s="16">
        <v>13733.413061080551</v>
      </c>
      <c r="G165" s="16">
        <v>235.61260842920782</v>
      </c>
    </row>
    <row r="166" spans="1:7" x14ac:dyDescent="0.25">
      <c r="A166" s="21">
        <f>+'TLZK Yük'!A170</f>
        <v>43084</v>
      </c>
      <c r="B166" s="21">
        <f>+'TLZK Yük'!B170</f>
        <v>43098</v>
      </c>
      <c r="C166" s="16">
        <v>108114.394</v>
      </c>
      <c r="D166" s="16">
        <v>32805.060669999999</v>
      </c>
      <c r="E166" s="16">
        <v>16572.443019999999</v>
      </c>
      <c r="F166" s="16">
        <v>13962.923974541096</v>
      </c>
      <c r="G166" s="16">
        <v>246.74956709409125</v>
      </c>
    </row>
    <row r="167" spans="1:7" x14ac:dyDescent="0.25">
      <c r="A167" s="25">
        <f>+'TLZK Yük'!A171</f>
        <v>43098</v>
      </c>
      <c r="B167" s="25">
        <f>+'TLZK Yük'!B171</f>
        <v>43112</v>
      </c>
      <c r="C167" s="26">
        <v>107659.76299999999</v>
      </c>
      <c r="D167" s="26">
        <v>28152.161049999999</v>
      </c>
      <c r="E167" s="26">
        <v>19407.919633999994</v>
      </c>
      <c r="F167" s="26">
        <v>14086.396598367219</v>
      </c>
      <c r="G167" s="26">
        <v>255.54439526504308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"/>
  <sheetViews>
    <sheetView view="pageBreakPreview" zoomScale="80" zoomScaleNormal="100" zoomScaleSheetLayoutView="80" workbookViewId="0">
      <pane ySplit="2" topLeftCell="A144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3" style="1" customWidth="1"/>
    <col min="2" max="2" width="11.85546875" style="1" customWidth="1"/>
    <col min="3" max="3" width="15.5703125" style="1" customWidth="1"/>
    <col min="4" max="4" width="13.140625" style="1" customWidth="1"/>
    <col min="5" max="6" width="11" style="1" customWidth="1"/>
    <col min="7" max="7" width="9.140625" style="1"/>
    <col min="8" max="8" width="18.5703125" style="1" customWidth="1"/>
    <col min="9" max="9" width="16.7109375" style="1" customWidth="1"/>
    <col min="10" max="12" width="9.140625" style="1"/>
    <col min="13" max="13" width="13" style="1" customWidth="1"/>
    <col min="14" max="14" width="20.7109375" style="1" customWidth="1"/>
    <col min="15" max="15" width="18.5703125" style="1" customWidth="1"/>
    <col min="16" max="16384" width="9.140625" style="1"/>
  </cols>
  <sheetData>
    <row r="1" spans="1:5" x14ac:dyDescent="0.25">
      <c r="A1" s="3" t="s">
        <v>12</v>
      </c>
      <c r="B1" s="3"/>
    </row>
    <row r="2" spans="1:5" ht="77.25" customHeight="1" x14ac:dyDescent="0.25">
      <c r="A2" s="19" t="s">
        <v>9</v>
      </c>
      <c r="B2" s="19" t="s">
        <v>18</v>
      </c>
      <c r="C2" s="19" t="s">
        <v>49</v>
      </c>
      <c r="D2" s="19" t="s">
        <v>25</v>
      </c>
      <c r="E2" s="19" t="s">
        <v>26</v>
      </c>
    </row>
    <row r="3" spans="1:5" x14ac:dyDescent="0.25">
      <c r="A3" s="20">
        <v>40802</v>
      </c>
      <c r="B3" s="21">
        <v>40816</v>
      </c>
      <c r="C3" s="15">
        <v>35584.279000000002</v>
      </c>
      <c r="D3" s="15">
        <v>20103.950603360776</v>
      </c>
      <c r="E3" s="15"/>
    </row>
    <row r="4" spans="1:5" x14ac:dyDescent="0.25">
      <c r="A4" s="21">
        <v>40816</v>
      </c>
      <c r="B4" s="21">
        <v>40830</v>
      </c>
      <c r="C4" s="16">
        <v>34082.563999999998</v>
      </c>
      <c r="D4" s="16">
        <v>18615.490164200943</v>
      </c>
      <c r="E4" s="16"/>
    </row>
    <row r="5" spans="1:5" x14ac:dyDescent="0.25">
      <c r="A5" s="21">
        <v>40830</v>
      </c>
      <c r="B5" s="21">
        <v>40844</v>
      </c>
      <c r="C5" s="16">
        <v>35740.836000000003</v>
      </c>
      <c r="D5" s="16">
        <v>19087.87207197323</v>
      </c>
      <c r="E5" s="16">
        <v>1173.1279828844149</v>
      </c>
    </row>
    <row r="6" spans="1:5" x14ac:dyDescent="0.25">
      <c r="A6" s="21">
        <v>40844</v>
      </c>
      <c r="B6" s="21">
        <v>40858</v>
      </c>
      <c r="C6" s="16">
        <v>35159.576999999997</v>
      </c>
      <c r="D6" s="16">
        <v>18776.982758620692</v>
      </c>
      <c r="E6" s="16">
        <v>1561.4969171043615</v>
      </c>
    </row>
    <row r="7" spans="1:5" x14ac:dyDescent="0.25">
      <c r="A7" s="21">
        <v>40858</v>
      </c>
      <c r="B7" s="21">
        <v>40872</v>
      </c>
      <c r="C7" s="16">
        <v>36132.476000000002</v>
      </c>
      <c r="D7" s="16">
        <v>18700.10175971215</v>
      </c>
      <c r="E7" s="16">
        <v>1784.5375836284927</v>
      </c>
    </row>
    <row r="8" spans="1:5" x14ac:dyDescent="0.25">
      <c r="A8" s="21">
        <v>40872</v>
      </c>
      <c r="B8" s="21">
        <v>40886</v>
      </c>
      <c r="C8" s="16">
        <v>37023.010999999999</v>
      </c>
      <c r="D8" s="16">
        <v>18269.976277765796</v>
      </c>
      <c r="E8" s="16">
        <v>1740.7440155272805</v>
      </c>
    </row>
    <row r="9" spans="1:5" x14ac:dyDescent="0.25">
      <c r="A9" s="21">
        <v>40886</v>
      </c>
      <c r="B9" s="21">
        <v>40900</v>
      </c>
      <c r="C9" s="16">
        <v>36130.042000000001</v>
      </c>
      <c r="D9" s="16">
        <v>18046.727941176472</v>
      </c>
      <c r="E9" s="16">
        <v>1897.5702370500439</v>
      </c>
    </row>
    <row r="10" spans="1:5" x14ac:dyDescent="0.25">
      <c r="A10" s="21">
        <v>40900</v>
      </c>
      <c r="B10" s="21">
        <v>40914</v>
      </c>
      <c r="C10" s="16">
        <v>37229.457999999999</v>
      </c>
      <c r="D10" s="16">
        <v>17979.222003301562</v>
      </c>
      <c r="E10" s="16">
        <v>1898.6245273976251</v>
      </c>
    </row>
    <row r="11" spans="1:5" x14ac:dyDescent="0.25">
      <c r="A11" s="21">
        <v>40914</v>
      </c>
      <c r="B11" s="21">
        <v>40928</v>
      </c>
      <c r="C11" s="16">
        <v>36823.841</v>
      </c>
      <c r="D11" s="16">
        <v>17795.572694278395</v>
      </c>
      <c r="E11" s="16">
        <v>1933.2338812980358</v>
      </c>
    </row>
    <row r="12" spans="1:5" x14ac:dyDescent="0.25">
      <c r="A12" s="21">
        <v>40928</v>
      </c>
      <c r="B12" s="21">
        <v>40942</v>
      </c>
      <c r="C12" s="16">
        <v>36213.841999999997</v>
      </c>
      <c r="D12" s="16">
        <v>18052.489849665315</v>
      </c>
      <c r="E12" s="16">
        <v>1924.8332053110939</v>
      </c>
    </row>
    <row r="13" spans="1:5" x14ac:dyDescent="0.25">
      <c r="A13" s="21">
        <v>40942</v>
      </c>
      <c r="B13" s="21">
        <v>40956</v>
      </c>
      <c r="C13" s="16">
        <v>35723.500999999997</v>
      </c>
      <c r="D13" s="16">
        <v>18536.648223147567</v>
      </c>
      <c r="E13" s="16">
        <v>2018.0634304945524</v>
      </c>
    </row>
    <row r="14" spans="1:5" x14ac:dyDescent="0.25">
      <c r="A14" s="21">
        <v>40956</v>
      </c>
      <c r="B14" s="21">
        <v>40970</v>
      </c>
      <c r="C14" s="16">
        <v>36191.54</v>
      </c>
      <c r="D14" s="16">
        <v>18450.353021045485</v>
      </c>
      <c r="E14" s="16">
        <v>2122.1684770310021</v>
      </c>
    </row>
    <row r="15" spans="1:5" x14ac:dyDescent="0.25">
      <c r="A15" s="21">
        <v>40970</v>
      </c>
      <c r="B15" s="21">
        <v>40984</v>
      </c>
      <c r="C15" s="16">
        <v>36440.303999999996</v>
      </c>
      <c r="D15" s="16">
        <v>18827.381006996213</v>
      </c>
      <c r="E15" s="16">
        <v>2160.2070191535727</v>
      </c>
    </row>
    <row r="16" spans="1:5" x14ac:dyDescent="0.25">
      <c r="A16" s="21">
        <v>40984</v>
      </c>
      <c r="B16" s="21">
        <v>40998</v>
      </c>
      <c r="C16" s="16">
        <v>37404.487999999998</v>
      </c>
      <c r="D16" s="16">
        <v>18679.454160632726</v>
      </c>
      <c r="E16" s="16">
        <v>2276.4966024284281</v>
      </c>
    </row>
    <row r="17" spans="1:5" x14ac:dyDescent="0.25">
      <c r="A17" s="21">
        <v>40998</v>
      </c>
      <c r="B17" s="21">
        <v>41012</v>
      </c>
      <c r="C17" s="16">
        <v>37070.603999999999</v>
      </c>
      <c r="D17" s="16">
        <v>20052.077101089348</v>
      </c>
      <c r="E17" s="16">
        <v>889.21855618897109</v>
      </c>
    </row>
    <row r="18" spans="1:5" x14ac:dyDescent="0.25">
      <c r="A18" s="21">
        <v>41012</v>
      </c>
      <c r="B18" s="21">
        <v>41026</v>
      </c>
      <c r="C18" s="16">
        <v>37771.588000000003</v>
      </c>
      <c r="D18" s="16">
        <v>20223.839584728732</v>
      </c>
      <c r="E18" s="16">
        <v>879.34165885242237</v>
      </c>
    </row>
    <row r="19" spans="1:5" x14ac:dyDescent="0.25">
      <c r="A19" s="21">
        <v>41026</v>
      </c>
      <c r="B19" s="21">
        <v>41040</v>
      </c>
      <c r="C19" s="16">
        <v>38233.218000000001</v>
      </c>
      <c r="D19" s="16">
        <v>20970.349479196313</v>
      </c>
      <c r="E19" s="16">
        <v>902.25453924526153</v>
      </c>
    </row>
    <row r="20" spans="1:5" x14ac:dyDescent="0.25">
      <c r="A20" s="21">
        <v>41040</v>
      </c>
      <c r="B20" s="21">
        <v>41054</v>
      </c>
      <c r="C20" s="16">
        <v>38446.463000000003</v>
      </c>
      <c r="D20" s="16">
        <v>21008.966156959748</v>
      </c>
      <c r="E20" s="16">
        <v>829.96289633460765</v>
      </c>
    </row>
    <row r="21" spans="1:5" x14ac:dyDescent="0.25">
      <c r="A21" s="21">
        <v>41054</v>
      </c>
      <c r="B21" s="21">
        <v>41068</v>
      </c>
      <c r="C21" s="16">
        <v>39030.042999999998</v>
      </c>
      <c r="D21" s="16">
        <v>20557.121805328985</v>
      </c>
      <c r="E21" s="16">
        <v>809.76726481783578</v>
      </c>
    </row>
    <row r="22" spans="1:5" x14ac:dyDescent="0.25">
      <c r="A22" s="21">
        <v>41068</v>
      </c>
      <c r="B22" s="21">
        <v>41082</v>
      </c>
      <c r="C22" s="16">
        <v>39154.932000000001</v>
      </c>
      <c r="D22" s="16">
        <v>20915.082174462706</v>
      </c>
      <c r="E22" s="16">
        <v>813.8712691694609</v>
      </c>
    </row>
    <row r="23" spans="1:5" x14ac:dyDescent="0.25">
      <c r="A23" s="21">
        <v>41082</v>
      </c>
      <c r="B23" s="21">
        <v>41096</v>
      </c>
      <c r="C23" s="16">
        <v>39060.396000000001</v>
      </c>
      <c r="D23" s="16">
        <v>21078.572226879016</v>
      </c>
      <c r="E23" s="16">
        <v>847.67532830399557</v>
      </c>
    </row>
    <row r="24" spans="1:5" x14ac:dyDescent="0.25">
      <c r="A24" s="21">
        <v>41096</v>
      </c>
      <c r="B24" s="21">
        <v>41110</v>
      </c>
      <c r="C24" s="16">
        <v>39390.224999999999</v>
      </c>
      <c r="D24" s="16">
        <v>21197.656041759219</v>
      </c>
      <c r="E24" s="16">
        <v>793.20357618836067</v>
      </c>
    </row>
    <row r="25" spans="1:5" x14ac:dyDescent="0.25">
      <c r="A25" s="21">
        <v>41110</v>
      </c>
      <c r="B25" s="21">
        <v>41124</v>
      </c>
      <c r="C25" s="16">
        <v>39061.974000000002</v>
      </c>
      <c r="D25" s="16">
        <v>21049.424717096826</v>
      </c>
      <c r="E25" s="16">
        <v>782.48062879759175</v>
      </c>
    </row>
    <row r="26" spans="1:5" x14ac:dyDescent="0.25">
      <c r="A26" s="21">
        <v>41124</v>
      </c>
      <c r="B26" s="21">
        <v>41138</v>
      </c>
      <c r="C26" s="16">
        <v>38797.921000000002</v>
      </c>
      <c r="D26" s="16">
        <v>20917.11779168529</v>
      </c>
      <c r="E26" s="16">
        <v>816.25894054537321</v>
      </c>
    </row>
    <row r="27" spans="1:5" x14ac:dyDescent="0.25">
      <c r="A27" s="21">
        <v>41138</v>
      </c>
      <c r="B27" s="21">
        <v>41152</v>
      </c>
      <c r="C27" s="16">
        <v>38637.002999999997</v>
      </c>
      <c r="D27" s="16">
        <v>21195.764975413498</v>
      </c>
      <c r="E27" s="16">
        <v>789.08582923558333</v>
      </c>
    </row>
    <row r="28" spans="1:5" x14ac:dyDescent="0.25">
      <c r="A28" s="21">
        <v>41152</v>
      </c>
      <c r="B28" s="21">
        <v>41166</v>
      </c>
      <c r="C28" s="16">
        <v>39007.231</v>
      </c>
      <c r="D28" s="16">
        <v>20889.534034311015</v>
      </c>
      <c r="E28" s="16">
        <v>737.43276148312123</v>
      </c>
    </row>
    <row r="29" spans="1:5" x14ac:dyDescent="0.25">
      <c r="A29" s="21">
        <v>41166</v>
      </c>
      <c r="B29" s="21">
        <v>41180</v>
      </c>
      <c r="C29" s="16">
        <v>39231.167000000001</v>
      </c>
      <c r="D29" s="16">
        <v>21166.094053633889</v>
      </c>
      <c r="E29" s="16">
        <v>744.20076619843428</v>
      </c>
    </row>
    <row r="30" spans="1:5" x14ac:dyDescent="0.25">
      <c r="A30" s="21">
        <v>41180</v>
      </c>
      <c r="B30" s="21">
        <v>41194</v>
      </c>
      <c r="C30" s="16">
        <v>38696.055999999997</v>
      </c>
      <c r="D30" s="16">
        <v>20998.339506172841</v>
      </c>
      <c r="E30" s="16">
        <v>764.21156004489342</v>
      </c>
    </row>
    <row r="31" spans="1:5" x14ac:dyDescent="0.25">
      <c r="A31" s="21">
        <v>41194</v>
      </c>
      <c r="B31" s="21">
        <v>41208</v>
      </c>
      <c r="C31" s="16">
        <v>39131.701000000001</v>
      </c>
      <c r="D31" s="16">
        <v>21098.228837518705</v>
      </c>
      <c r="E31" s="16">
        <v>695.71428571428567</v>
      </c>
    </row>
    <row r="32" spans="1:5" x14ac:dyDescent="0.25">
      <c r="A32" s="21">
        <v>41208</v>
      </c>
      <c r="B32" s="21">
        <v>41222</v>
      </c>
      <c r="C32" s="16">
        <v>39221.983999999997</v>
      </c>
      <c r="D32" s="16">
        <v>21344.08093776165</v>
      </c>
      <c r="E32" s="16">
        <v>698.59559028746855</v>
      </c>
    </row>
    <row r="33" spans="1:5" x14ac:dyDescent="0.25">
      <c r="A33" s="21">
        <v>41222</v>
      </c>
      <c r="B33" s="21">
        <v>41236</v>
      </c>
      <c r="C33" s="16">
        <v>38846.391000000003</v>
      </c>
      <c r="D33" s="16">
        <v>21289.306345363439</v>
      </c>
      <c r="E33" s="16">
        <v>774.70525308259664</v>
      </c>
    </row>
    <row r="34" spans="1:5" x14ac:dyDescent="0.25">
      <c r="A34" s="21">
        <v>41236</v>
      </c>
      <c r="B34" s="21">
        <v>41250</v>
      </c>
      <c r="C34" s="16">
        <v>38942.256999999998</v>
      </c>
      <c r="D34" s="16">
        <v>21124.850633759561</v>
      </c>
      <c r="E34" s="16">
        <v>770.70188173544034</v>
      </c>
    </row>
    <row r="35" spans="1:5" x14ac:dyDescent="0.25">
      <c r="A35" s="21">
        <v>41250</v>
      </c>
      <c r="B35" s="21">
        <v>41264</v>
      </c>
      <c r="C35" s="16">
        <v>38941.737999999998</v>
      </c>
      <c r="D35" s="16">
        <v>21268.997136279413</v>
      </c>
      <c r="E35" s="16">
        <v>773.4016508506935</v>
      </c>
    </row>
    <row r="36" spans="1:5" x14ac:dyDescent="0.25">
      <c r="A36" s="21">
        <v>41264</v>
      </c>
      <c r="B36" s="21">
        <v>41278</v>
      </c>
      <c r="C36" s="16">
        <v>40994.086000000003</v>
      </c>
      <c r="D36" s="16">
        <v>22453.630017452004</v>
      </c>
      <c r="E36" s="16">
        <v>860.23869841805993</v>
      </c>
    </row>
    <row r="37" spans="1:5" x14ac:dyDescent="0.25">
      <c r="A37" s="21">
        <v>41278</v>
      </c>
      <c r="B37" s="21">
        <v>41292</v>
      </c>
      <c r="C37" s="16">
        <v>41271.453000000001</v>
      </c>
      <c r="D37" s="16">
        <v>22576.441423656157</v>
      </c>
      <c r="E37" s="16">
        <v>898.59100908116648</v>
      </c>
    </row>
    <row r="38" spans="1:5" x14ac:dyDescent="0.25">
      <c r="A38" s="21">
        <v>41292</v>
      </c>
      <c r="B38" s="21">
        <v>41306</v>
      </c>
      <c r="C38" s="16">
        <v>41832.364999999998</v>
      </c>
      <c r="D38" s="16">
        <v>23121.433466590519</v>
      </c>
      <c r="E38" s="16">
        <v>928.35254026270707</v>
      </c>
    </row>
    <row r="39" spans="1:5" x14ac:dyDescent="0.25">
      <c r="A39" s="21">
        <v>41306</v>
      </c>
      <c r="B39" s="21">
        <v>41320</v>
      </c>
      <c r="C39" s="16">
        <v>44125.173999999999</v>
      </c>
      <c r="D39" s="16">
        <v>24238.257921130611</v>
      </c>
      <c r="E39" s="16">
        <v>969.92193640300889</v>
      </c>
    </row>
    <row r="40" spans="1:5" x14ac:dyDescent="0.25">
      <c r="A40" s="21">
        <v>41320</v>
      </c>
      <c r="B40" s="21">
        <v>41334</v>
      </c>
      <c r="C40" s="16">
        <v>44149.330999999998</v>
      </c>
      <c r="D40" s="16">
        <v>24119.779215619499</v>
      </c>
      <c r="E40" s="16">
        <v>1005.0867989102674</v>
      </c>
    </row>
    <row r="41" spans="1:5" x14ac:dyDescent="0.25">
      <c r="A41" s="21">
        <v>41334</v>
      </c>
      <c r="B41" s="21">
        <v>41348</v>
      </c>
      <c r="C41" s="16">
        <v>46275.603999999999</v>
      </c>
      <c r="D41" s="16">
        <v>24823.7410192147</v>
      </c>
      <c r="E41" s="16">
        <v>1039.6095761626286</v>
      </c>
    </row>
    <row r="42" spans="1:5" x14ac:dyDescent="0.25">
      <c r="A42" s="21">
        <v>41348</v>
      </c>
      <c r="B42" s="21">
        <v>41362</v>
      </c>
      <c r="C42" s="16">
        <v>47161.055999999997</v>
      </c>
      <c r="D42" s="16">
        <v>25024.764741574272</v>
      </c>
      <c r="E42" s="16">
        <v>1088.6329720337583</v>
      </c>
    </row>
    <row r="43" spans="1:5" x14ac:dyDescent="0.25">
      <c r="A43" s="21">
        <v>41362</v>
      </c>
      <c r="B43" s="21">
        <v>41376</v>
      </c>
      <c r="C43" s="16">
        <v>47033.43</v>
      </c>
      <c r="D43" s="16">
        <v>24938.511881788607</v>
      </c>
      <c r="E43" s="16">
        <v>1072.7541169984011</v>
      </c>
    </row>
    <row r="44" spans="1:5" x14ac:dyDescent="0.25">
      <c r="A44" s="21">
        <v>41376</v>
      </c>
      <c r="B44" s="21">
        <v>41390</v>
      </c>
      <c r="C44" s="16">
        <v>48220.889000000003</v>
      </c>
      <c r="D44" s="16">
        <v>26005.359964143649</v>
      </c>
      <c r="E44" s="16">
        <v>1122.7882295926943</v>
      </c>
    </row>
    <row r="45" spans="1:5" x14ac:dyDescent="0.25">
      <c r="A45" s="21">
        <v>41390</v>
      </c>
      <c r="B45" s="21">
        <v>41404</v>
      </c>
      <c r="C45" s="16">
        <v>49342.326999999997</v>
      </c>
      <c r="D45" s="16">
        <v>26367.006114508062</v>
      </c>
      <c r="E45" s="16">
        <v>1154.2509872151197</v>
      </c>
    </row>
    <row r="46" spans="1:5" x14ac:dyDescent="0.25">
      <c r="A46" s="21">
        <v>41404</v>
      </c>
      <c r="B46" s="21">
        <v>41418</v>
      </c>
      <c r="C46" s="16">
        <v>48972.584999999999</v>
      </c>
      <c r="D46" s="16">
        <v>26366.605396949548</v>
      </c>
      <c r="E46" s="16">
        <v>1151.7853282306273</v>
      </c>
    </row>
    <row r="47" spans="1:5" x14ac:dyDescent="0.25">
      <c r="A47" s="21">
        <v>41418</v>
      </c>
      <c r="B47" s="21">
        <v>41432</v>
      </c>
      <c r="C47" s="16">
        <v>51359.273999999998</v>
      </c>
      <c r="D47" s="16">
        <v>26734.815155118366</v>
      </c>
      <c r="E47" s="16">
        <v>1136.0713003999567</v>
      </c>
    </row>
    <row r="48" spans="1:5" x14ac:dyDescent="0.25">
      <c r="A48" s="21">
        <v>41432</v>
      </c>
      <c r="B48" s="21">
        <v>41446</v>
      </c>
      <c r="C48" s="16">
        <v>52514.98</v>
      </c>
      <c r="D48" s="16">
        <v>26992.495758218451</v>
      </c>
      <c r="E48" s="16">
        <v>1118.2670355249206</v>
      </c>
    </row>
    <row r="49" spans="1:5" x14ac:dyDescent="0.25">
      <c r="A49" s="21">
        <v>41446</v>
      </c>
      <c r="B49" s="21">
        <v>41460</v>
      </c>
      <c r="C49" s="16">
        <v>54047.154000000002</v>
      </c>
      <c r="D49" s="16">
        <v>27217.369299801729</v>
      </c>
      <c r="E49" s="16">
        <v>1070.421922153814</v>
      </c>
    </row>
    <row r="50" spans="1:5" x14ac:dyDescent="0.25">
      <c r="A50" s="21">
        <v>41460</v>
      </c>
      <c r="B50" s="21">
        <v>41474</v>
      </c>
      <c r="C50" s="16">
        <v>54592.525999999998</v>
      </c>
      <c r="D50" s="16">
        <v>27017.713787085515</v>
      </c>
      <c r="E50" s="16">
        <v>1044.3844199774151</v>
      </c>
    </row>
    <row r="51" spans="1:5" x14ac:dyDescent="0.25">
      <c r="A51" s="21">
        <v>41474</v>
      </c>
      <c r="B51" s="21">
        <v>41488</v>
      </c>
      <c r="C51" s="16">
        <v>54463.427000000003</v>
      </c>
      <c r="D51" s="16">
        <v>27374.576810686704</v>
      </c>
      <c r="E51" s="16">
        <v>1074.8046201210602</v>
      </c>
    </row>
    <row r="52" spans="1:5" x14ac:dyDescent="0.25">
      <c r="A52" s="21">
        <v>41488</v>
      </c>
      <c r="B52" s="21">
        <v>41502</v>
      </c>
      <c r="C52" s="16">
        <v>56369.436999999998</v>
      </c>
      <c r="D52" s="16">
        <v>28132.622357744585</v>
      </c>
      <c r="E52" s="16">
        <v>1083.0979683704584</v>
      </c>
    </row>
    <row r="53" spans="1:5" x14ac:dyDescent="0.25">
      <c r="A53" s="21">
        <v>41502</v>
      </c>
      <c r="B53" s="21">
        <v>41519</v>
      </c>
      <c r="C53" s="16">
        <v>56949.667000000001</v>
      </c>
      <c r="D53" s="16">
        <v>28599.343565280513</v>
      </c>
      <c r="E53" s="16">
        <v>1117.8113657575443</v>
      </c>
    </row>
    <row r="54" spans="1:5" x14ac:dyDescent="0.25">
      <c r="A54" s="21">
        <v>41519</v>
      </c>
      <c r="B54" s="21">
        <v>41530</v>
      </c>
      <c r="C54" s="16">
        <v>61832.656000000003</v>
      </c>
      <c r="D54" s="16">
        <v>29009.309237729245</v>
      </c>
      <c r="E54" s="16">
        <v>1099.3316733959236</v>
      </c>
    </row>
    <row r="55" spans="1:5" x14ac:dyDescent="0.25">
      <c r="A55" s="21">
        <v>41530</v>
      </c>
      <c r="B55" s="21">
        <v>41544</v>
      </c>
      <c r="C55" s="16">
        <v>60608.707999999999</v>
      </c>
      <c r="D55" s="16">
        <v>29005.087814772669</v>
      </c>
      <c r="E55" s="16">
        <v>1031.6315069509719</v>
      </c>
    </row>
    <row r="56" spans="1:5" x14ac:dyDescent="0.25">
      <c r="A56" s="21">
        <v>41544</v>
      </c>
      <c r="B56" s="21">
        <v>41558</v>
      </c>
      <c r="C56" s="16">
        <v>61145.752999999997</v>
      </c>
      <c r="D56" s="16">
        <v>29409.474233464192</v>
      </c>
      <c r="E56" s="16">
        <v>1076.1937429806687</v>
      </c>
    </row>
    <row r="57" spans="1:5" x14ac:dyDescent="0.25">
      <c r="A57" s="21">
        <v>41558</v>
      </c>
      <c r="B57" s="21">
        <v>41572</v>
      </c>
      <c r="C57" s="16">
        <v>60425.94</v>
      </c>
      <c r="D57" s="16">
        <v>29548.703919089759</v>
      </c>
      <c r="E57" s="16">
        <v>1059.4378998735779</v>
      </c>
    </row>
    <row r="58" spans="1:5" x14ac:dyDescent="0.25">
      <c r="A58" s="21">
        <v>41572</v>
      </c>
      <c r="B58" s="21">
        <v>41586</v>
      </c>
      <c r="C58" s="16">
        <v>61247.792999999998</v>
      </c>
      <c r="D58" s="16">
        <v>29935.362854251012</v>
      </c>
      <c r="E58" s="16">
        <v>1085.2868512145749</v>
      </c>
    </row>
    <row r="59" spans="1:5" x14ac:dyDescent="0.25">
      <c r="A59" s="21">
        <v>41586</v>
      </c>
      <c r="B59" s="21">
        <v>41600</v>
      </c>
      <c r="C59" s="16">
        <v>62678.6</v>
      </c>
      <c r="D59" s="16">
        <v>29890.862799172653</v>
      </c>
      <c r="E59" s="16">
        <v>1034.2698744213533</v>
      </c>
    </row>
    <row r="60" spans="1:5" x14ac:dyDescent="0.25">
      <c r="A60" s="21">
        <v>41600</v>
      </c>
      <c r="B60" s="21">
        <v>41614</v>
      </c>
      <c r="C60" s="16">
        <v>62829.542999999998</v>
      </c>
      <c r="D60" s="16">
        <v>30182.851196670134</v>
      </c>
      <c r="E60" s="16">
        <v>1031.1988598186413</v>
      </c>
    </row>
    <row r="61" spans="1:5" x14ac:dyDescent="0.25">
      <c r="A61" s="21">
        <v>41614</v>
      </c>
      <c r="B61" s="21">
        <v>41628</v>
      </c>
      <c r="C61" s="16">
        <v>65484.756999999998</v>
      </c>
      <c r="D61" s="16">
        <v>30965.83976174202</v>
      </c>
      <c r="E61" s="16">
        <v>1051.1052070110341</v>
      </c>
    </row>
    <row r="62" spans="1:5" x14ac:dyDescent="0.25">
      <c r="A62" s="21">
        <v>41628</v>
      </c>
      <c r="B62" s="21">
        <v>41642</v>
      </c>
      <c r="C62" s="16">
        <v>66477.298999999999</v>
      </c>
      <c r="D62" s="16">
        <v>31243.947496118013</v>
      </c>
      <c r="E62" s="16">
        <v>1039.0739004270185</v>
      </c>
    </row>
    <row r="63" spans="1:5" x14ac:dyDescent="0.25">
      <c r="A63" s="21">
        <v>41642</v>
      </c>
      <c r="B63" s="21">
        <v>41656</v>
      </c>
      <c r="C63" s="16">
        <v>69234.468999999997</v>
      </c>
      <c r="D63" s="16">
        <v>30899.810295607327</v>
      </c>
      <c r="E63" s="16">
        <v>979.562465696657</v>
      </c>
    </row>
    <row r="64" spans="1:5" x14ac:dyDescent="0.25">
      <c r="A64" s="21">
        <v>41656</v>
      </c>
      <c r="B64" s="21">
        <v>41670</v>
      </c>
      <c r="C64" s="16">
        <v>68308.501999999993</v>
      </c>
      <c r="D64" s="16">
        <v>30146.144605621033</v>
      </c>
      <c r="E64" s="16">
        <v>921.14192157751586</v>
      </c>
    </row>
    <row r="65" spans="1:5" x14ac:dyDescent="0.25">
      <c r="A65" s="21">
        <v>41670</v>
      </c>
      <c r="B65" s="21">
        <v>41684</v>
      </c>
      <c r="C65" s="16">
        <v>71022.289000000004</v>
      </c>
      <c r="D65" s="16">
        <v>30355.305549462602</v>
      </c>
      <c r="E65" s="16">
        <v>844.49516385172183</v>
      </c>
    </row>
    <row r="66" spans="1:5" x14ac:dyDescent="0.25">
      <c r="A66" s="21">
        <v>41684</v>
      </c>
      <c r="B66" s="21">
        <v>41698</v>
      </c>
      <c r="C66" s="16">
        <v>70462.895000000004</v>
      </c>
      <c r="D66" s="16">
        <v>31190.214516202337</v>
      </c>
      <c r="E66" s="16">
        <v>903.44874108076169</v>
      </c>
    </row>
    <row r="67" spans="1:5" x14ac:dyDescent="0.25">
      <c r="A67" s="21">
        <v>41698</v>
      </c>
      <c r="B67" s="21">
        <v>41712</v>
      </c>
      <c r="C67" s="16">
        <v>71579.101999999999</v>
      </c>
      <c r="D67" s="16">
        <v>31176.462268373467</v>
      </c>
      <c r="E67" s="16">
        <v>871.8552117088891</v>
      </c>
    </row>
    <row r="68" spans="1:5" x14ac:dyDescent="0.25">
      <c r="A68" s="21">
        <v>41712</v>
      </c>
      <c r="B68" s="21">
        <v>41726</v>
      </c>
      <c r="C68" s="16">
        <v>72173.03</v>
      </c>
      <c r="D68" s="16">
        <v>31681.835101600431</v>
      </c>
      <c r="E68" s="16">
        <v>828.97154378708865</v>
      </c>
    </row>
    <row r="69" spans="1:5" x14ac:dyDescent="0.25">
      <c r="A69" s="21">
        <v>41726</v>
      </c>
      <c r="B69" s="21">
        <v>41740</v>
      </c>
      <c r="C69" s="16">
        <v>72498.618000000002</v>
      </c>
      <c r="D69" s="16">
        <v>32295.168400876235</v>
      </c>
      <c r="E69" s="16">
        <v>806.09263052208837</v>
      </c>
    </row>
    <row r="70" spans="1:5" x14ac:dyDescent="0.25">
      <c r="A70" s="21">
        <v>41740</v>
      </c>
      <c r="B70" s="21">
        <v>41754</v>
      </c>
      <c r="C70" s="16">
        <v>69879.846000000005</v>
      </c>
      <c r="D70" s="16">
        <v>32952.139284523415</v>
      </c>
      <c r="E70" s="16">
        <v>851.062731863002</v>
      </c>
    </row>
    <row r="71" spans="1:5" x14ac:dyDescent="0.25">
      <c r="A71" s="21">
        <v>41754</v>
      </c>
      <c r="B71" s="21">
        <v>41768</v>
      </c>
      <c r="C71" s="16">
        <v>71784.788</v>
      </c>
      <c r="D71" s="16">
        <v>33093.828026371157</v>
      </c>
      <c r="E71" s="16">
        <v>845.62042595969513</v>
      </c>
    </row>
    <row r="72" spans="1:5" x14ac:dyDescent="0.25">
      <c r="A72" s="21">
        <v>41768</v>
      </c>
      <c r="B72" s="21">
        <v>41782</v>
      </c>
      <c r="C72" s="16">
        <v>70132.982999999993</v>
      </c>
      <c r="D72" s="16">
        <v>33314.982165236666</v>
      </c>
      <c r="E72" s="16">
        <v>874.6501942543141</v>
      </c>
    </row>
    <row r="73" spans="1:5" x14ac:dyDescent="0.25">
      <c r="A73" s="21">
        <v>41782</v>
      </c>
      <c r="B73" s="21">
        <v>41796</v>
      </c>
      <c r="C73" s="16">
        <v>71041.714000000007</v>
      </c>
      <c r="D73" s="16">
        <v>33371.07451842646</v>
      </c>
      <c r="E73" s="16">
        <v>883.12013335882614</v>
      </c>
    </row>
    <row r="74" spans="1:5" x14ac:dyDescent="0.25">
      <c r="A74" s="21">
        <v>41796</v>
      </c>
      <c r="B74" s="21">
        <v>41810</v>
      </c>
      <c r="C74" s="16">
        <v>70978.039000000004</v>
      </c>
      <c r="D74" s="16">
        <v>33171.294934465099</v>
      </c>
      <c r="E74" s="16">
        <v>883.40504674059082</v>
      </c>
    </row>
    <row r="75" spans="1:5" x14ac:dyDescent="0.25">
      <c r="A75" s="21">
        <v>41810</v>
      </c>
      <c r="B75" s="21">
        <v>41824</v>
      </c>
      <c r="C75" s="16">
        <v>71070.100000000006</v>
      </c>
      <c r="D75" s="16">
        <v>34629.935324901264</v>
      </c>
      <c r="E75" s="16">
        <v>909.4035655705917</v>
      </c>
    </row>
    <row r="76" spans="1:5" x14ac:dyDescent="0.25">
      <c r="A76" s="21">
        <v>41824</v>
      </c>
      <c r="B76" s="21">
        <v>41838</v>
      </c>
      <c r="C76" s="16">
        <v>69881.997000000003</v>
      </c>
      <c r="D76" s="16">
        <v>32995.097411091301</v>
      </c>
      <c r="E76" s="16">
        <v>885.84152286102596</v>
      </c>
    </row>
    <row r="77" spans="1:5" x14ac:dyDescent="0.25">
      <c r="A77" s="21">
        <v>41838</v>
      </c>
      <c r="B77" s="21">
        <v>41852</v>
      </c>
      <c r="C77" s="16">
        <v>69910.453999999998</v>
      </c>
      <c r="D77" s="16">
        <v>32583.411856462935</v>
      </c>
      <c r="E77" s="16">
        <v>870.2542323646544</v>
      </c>
    </row>
    <row r="78" spans="1:5" x14ac:dyDescent="0.25">
      <c r="A78" s="21">
        <v>41852</v>
      </c>
      <c r="B78" s="21">
        <v>41866</v>
      </c>
      <c r="C78" s="16">
        <v>71290.92</v>
      </c>
      <c r="D78" s="16">
        <v>32695.470209675153</v>
      </c>
      <c r="E78" s="16">
        <v>866.68788077991451</v>
      </c>
    </row>
    <row r="79" spans="1:5" x14ac:dyDescent="0.25">
      <c r="A79" s="21">
        <v>41866</v>
      </c>
      <c r="B79" s="21">
        <v>41880</v>
      </c>
      <c r="C79" s="16">
        <v>72994.312000000005</v>
      </c>
      <c r="D79" s="16">
        <v>33394.303362759194</v>
      </c>
      <c r="E79" s="16">
        <v>829.76771962402006</v>
      </c>
    </row>
    <row r="80" spans="1:5" x14ac:dyDescent="0.25">
      <c r="A80" s="21">
        <v>41880</v>
      </c>
      <c r="B80" s="21">
        <v>41894</v>
      </c>
      <c r="C80" s="16">
        <v>73170.891000000003</v>
      </c>
      <c r="D80" s="16">
        <v>33582.630659836257</v>
      </c>
      <c r="E80" s="16">
        <v>805.34022587224558</v>
      </c>
    </row>
    <row r="81" spans="1:8" x14ac:dyDescent="0.25">
      <c r="A81" s="21">
        <v>41894</v>
      </c>
      <c r="B81" s="21">
        <v>41908</v>
      </c>
      <c r="C81" s="16">
        <v>73624.962</v>
      </c>
      <c r="D81" s="16">
        <v>33572.812230158728</v>
      </c>
      <c r="E81" s="16">
        <v>806.34506453112772</v>
      </c>
    </row>
    <row r="82" spans="1:8" x14ac:dyDescent="0.25">
      <c r="A82" s="21">
        <v>41908</v>
      </c>
      <c r="B82" s="21">
        <v>41922</v>
      </c>
      <c r="C82" s="16">
        <v>76201.555999999997</v>
      </c>
      <c r="D82" s="16">
        <v>33442.879392491777</v>
      </c>
      <c r="E82" s="16">
        <v>813.54777136726432</v>
      </c>
    </row>
    <row r="83" spans="1:8" x14ac:dyDescent="0.25">
      <c r="A83" s="21">
        <v>41922</v>
      </c>
      <c r="B83" s="21">
        <v>41936</v>
      </c>
      <c r="C83" s="16">
        <v>77154.324999999997</v>
      </c>
      <c r="D83" s="16">
        <v>33916.335268595227</v>
      </c>
      <c r="E83" s="16">
        <v>807.53081497356629</v>
      </c>
    </row>
    <row r="84" spans="1:8" x14ac:dyDescent="0.25">
      <c r="A84" s="21">
        <v>41936</v>
      </c>
      <c r="B84" s="21">
        <v>41950</v>
      </c>
      <c r="C84" s="16">
        <v>77578.183999999994</v>
      </c>
      <c r="D84" s="16">
        <v>34278.415537121415</v>
      </c>
      <c r="E84" s="16">
        <v>796.76181503859561</v>
      </c>
      <c r="H84" s="4"/>
    </row>
    <row r="85" spans="1:8" x14ac:dyDescent="0.25">
      <c r="A85" s="21">
        <v>41950</v>
      </c>
      <c r="B85" s="21">
        <v>41964</v>
      </c>
      <c r="C85" s="16">
        <v>78370.134999999995</v>
      </c>
      <c r="D85" s="16">
        <v>34384.180779961585</v>
      </c>
      <c r="E85" s="16">
        <v>848.76278719937909</v>
      </c>
    </row>
    <row r="86" spans="1:8" x14ac:dyDescent="0.25">
      <c r="A86" s="21">
        <v>41964</v>
      </c>
      <c r="B86" s="21">
        <v>41978</v>
      </c>
      <c r="C86" s="16">
        <v>78298.634999999995</v>
      </c>
      <c r="D86" s="16">
        <v>34236.247793610251</v>
      </c>
      <c r="E86" s="16">
        <v>861.35442415639136</v>
      </c>
    </row>
    <row r="87" spans="1:8" x14ac:dyDescent="0.25">
      <c r="A87" s="21">
        <v>41978</v>
      </c>
      <c r="B87" s="21">
        <v>41992</v>
      </c>
      <c r="C87" s="16">
        <v>76282.631999999998</v>
      </c>
      <c r="D87" s="16">
        <v>33773.810945311452</v>
      </c>
      <c r="E87" s="16">
        <v>833.74562394934878</v>
      </c>
    </row>
    <row r="88" spans="1:8" x14ac:dyDescent="0.25">
      <c r="A88" s="21">
        <v>41992</v>
      </c>
      <c r="B88" s="21">
        <v>42006</v>
      </c>
      <c r="C88" s="16">
        <v>77291.142000000007</v>
      </c>
      <c r="D88" s="16">
        <v>32791.16583263022</v>
      </c>
      <c r="E88" s="16">
        <v>737.22374868539418</v>
      </c>
    </row>
    <row r="89" spans="1:8" x14ac:dyDescent="0.25">
      <c r="A89" s="21">
        <v>42006</v>
      </c>
      <c r="B89" s="21">
        <v>42020</v>
      </c>
      <c r="C89" s="16">
        <v>76438.207999999999</v>
      </c>
      <c r="D89" s="16">
        <v>32870.938077699946</v>
      </c>
      <c r="E89" s="16">
        <v>734.78851449879642</v>
      </c>
    </row>
    <row r="90" spans="1:8" x14ac:dyDescent="0.25">
      <c r="A90" s="21">
        <v>42020</v>
      </c>
      <c r="B90" s="21">
        <v>42034</v>
      </c>
      <c r="C90" s="16">
        <v>76390.998000000007</v>
      </c>
      <c r="D90" s="16">
        <v>32810.777755558483</v>
      </c>
      <c r="E90" s="16">
        <v>711.81528533132303</v>
      </c>
    </row>
    <row r="91" spans="1:8" x14ac:dyDescent="0.25">
      <c r="A91" s="21">
        <v>42034</v>
      </c>
      <c r="B91" s="21">
        <v>42048</v>
      </c>
      <c r="C91" s="16">
        <v>78495.736000000004</v>
      </c>
      <c r="D91" s="16">
        <v>32546.798222546124</v>
      </c>
      <c r="E91" s="16">
        <v>593.43608968486808</v>
      </c>
    </row>
    <row r="92" spans="1:8" x14ac:dyDescent="0.25">
      <c r="A92" s="21">
        <v>42048</v>
      </c>
      <c r="B92" s="21">
        <v>42062</v>
      </c>
      <c r="C92" s="16">
        <v>89607.671000000002</v>
      </c>
      <c r="D92" s="16">
        <v>36187.315611910315</v>
      </c>
      <c r="E92" s="16">
        <v>530.84967126315996</v>
      </c>
    </row>
    <row r="93" spans="1:8" x14ac:dyDescent="0.25">
      <c r="A93" s="21">
        <v>42062</v>
      </c>
      <c r="B93" s="21">
        <v>42076</v>
      </c>
      <c r="C93" s="16">
        <v>90217.921000000002</v>
      </c>
      <c r="D93" s="16">
        <v>36441.016885741948</v>
      </c>
      <c r="E93" s="16">
        <v>528.32922088992723</v>
      </c>
    </row>
    <row r="94" spans="1:8" x14ac:dyDescent="0.25">
      <c r="A94" s="21">
        <f>+'TLZK Yük'!A96</f>
        <v>42076</v>
      </c>
      <c r="B94" s="21">
        <f>+'TLZK Yük'!B96</f>
        <v>42090</v>
      </c>
      <c r="C94" s="16">
        <v>96027.752000000008</v>
      </c>
      <c r="D94" s="16">
        <v>38116.580179033561</v>
      </c>
      <c r="E94" s="16">
        <v>485.30055851976419</v>
      </c>
    </row>
    <row r="95" spans="1:8" x14ac:dyDescent="0.25">
      <c r="A95" s="21">
        <f>+'TLZK Yük'!A97</f>
        <v>42090</v>
      </c>
      <c r="B95" s="21">
        <f>+'TLZK Yük'!B97</f>
        <v>42104</v>
      </c>
      <c r="C95" s="16">
        <v>98143.731</v>
      </c>
      <c r="D95" s="16">
        <v>38230.747489214998</v>
      </c>
      <c r="E95" s="16">
        <v>476.83381335181798</v>
      </c>
    </row>
    <row r="96" spans="1:8" x14ac:dyDescent="0.25">
      <c r="A96" s="21">
        <f>+'TLZK Yük'!A98</f>
        <v>42104</v>
      </c>
      <c r="B96" s="21">
        <f>+'TLZK Yük'!B98</f>
        <v>42118</v>
      </c>
      <c r="C96" s="16">
        <v>97451.153000000006</v>
      </c>
      <c r="D96" s="16">
        <v>37941.565115647041</v>
      </c>
      <c r="E96" s="16">
        <v>460.23663598386122</v>
      </c>
    </row>
    <row r="97" spans="1:5" x14ac:dyDescent="0.25">
      <c r="A97" s="21">
        <f>+'TLZK Yük'!A99</f>
        <v>42118</v>
      </c>
      <c r="B97" s="21">
        <f>+'TLZK Yük'!B99</f>
        <v>42132</v>
      </c>
      <c r="C97" s="16">
        <v>100748.50600000001</v>
      </c>
      <c r="D97" s="16">
        <v>38056.28907656535</v>
      </c>
      <c r="E97" s="16">
        <v>443.2202452226129</v>
      </c>
    </row>
    <row r="98" spans="1:5" x14ac:dyDescent="0.25">
      <c r="A98" s="21">
        <f>+'TLZK Yük'!A100</f>
        <v>42132</v>
      </c>
      <c r="B98" s="21">
        <f>+'TLZK Yük'!B100</f>
        <v>42146</v>
      </c>
      <c r="C98" s="16">
        <v>103529.10400000001</v>
      </c>
      <c r="D98" s="16">
        <v>38642.306533629599</v>
      </c>
      <c r="E98" s="16">
        <v>437.96566710745901</v>
      </c>
    </row>
    <row r="99" spans="1:5" x14ac:dyDescent="0.25">
      <c r="A99" s="21">
        <f>+'TLZK Yük'!A101</f>
        <v>42146</v>
      </c>
      <c r="B99" s="21">
        <f>+'TLZK Yük'!B101</f>
        <v>42160</v>
      </c>
      <c r="C99" s="16">
        <v>99840.888999999996</v>
      </c>
      <c r="D99" s="16">
        <v>39118.051508746001</v>
      </c>
      <c r="E99" s="16">
        <v>427.88404019118798</v>
      </c>
    </row>
    <row r="100" spans="1:5" x14ac:dyDescent="0.25">
      <c r="A100" s="21">
        <f>+'TLZK Yük'!A102</f>
        <v>42160</v>
      </c>
      <c r="B100" s="21">
        <f>+'TLZK Yük'!B102</f>
        <v>42174</v>
      </c>
      <c r="C100" s="16">
        <v>104845.944</v>
      </c>
      <c r="D100" s="16">
        <v>38931.322268018303</v>
      </c>
      <c r="E100" s="16">
        <v>396.41035410229102</v>
      </c>
    </row>
    <row r="101" spans="1:5" x14ac:dyDescent="0.25">
      <c r="A101" s="21">
        <f>+'TLZK Yük'!A103</f>
        <v>42174</v>
      </c>
      <c r="B101" s="21">
        <f>+'TLZK Yük'!B103</f>
        <v>42188</v>
      </c>
      <c r="C101" s="16">
        <v>108490.772</v>
      </c>
      <c r="D101" s="16">
        <v>40002.496958076772</v>
      </c>
      <c r="E101" s="16">
        <v>417.49523572806481</v>
      </c>
    </row>
    <row r="102" spans="1:5" x14ac:dyDescent="0.25">
      <c r="A102" s="21">
        <f>+'TLZK Yük'!A104</f>
        <v>42188</v>
      </c>
      <c r="B102" s="21">
        <f>+'TLZK Yük'!B104</f>
        <v>42205</v>
      </c>
      <c r="C102" s="16">
        <v>106256.531</v>
      </c>
      <c r="D102" s="16">
        <v>39481.840956727901</v>
      </c>
      <c r="E102" s="16">
        <v>402.96892051980302</v>
      </c>
    </row>
    <row r="103" spans="1:5" x14ac:dyDescent="0.25">
      <c r="A103" s="21">
        <f>+'TLZK Yük'!A105</f>
        <v>42205</v>
      </c>
      <c r="B103" s="21">
        <f>+'TLZK Yük'!B105</f>
        <v>42216</v>
      </c>
      <c r="C103" s="16">
        <v>105014.54399999999</v>
      </c>
      <c r="D103" s="16">
        <v>39890.861407112498</v>
      </c>
      <c r="E103" s="16">
        <v>415.67567886422802</v>
      </c>
    </row>
    <row r="104" spans="1:5" x14ac:dyDescent="0.25">
      <c r="A104" s="21">
        <f>+'TLZK Yük'!A106</f>
        <v>42216</v>
      </c>
      <c r="B104" s="21">
        <f>+'TLZK Yük'!B106</f>
        <v>42230</v>
      </c>
      <c r="C104" s="16">
        <v>109470.871</v>
      </c>
      <c r="D104" s="16">
        <v>39596.359593800698</v>
      </c>
      <c r="E104" s="16">
        <v>416.60273078307603</v>
      </c>
    </row>
    <row r="105" spans="1:5" x14ac:dyDescent="0.25">
      <c r="A105" s="21">
        <f>+'TLZK Yük'!A107</f>
        <v>42230</v>
      </c>
      <c r="B105" s="21">
        <f>+'TLZK Yük'!B107</f>
        <v>42244</v>
      </c>
      <c r="C105" s="16">
        <v>109923.473</v>
      </c>
      <c r="D105" s="16">
        <v>39498.193675889335</v>
      </c>
      <c r="E105" s="16">
        <v>423.33733742791065</v>
      </c>
    </row>
    <row r="106" spans="1:5" x14ac:dyDescent="0.25">
      <c r="A106" s="21">
        <f>+'TLZK Yük'!A108</f>
        <v>42244</v>
      </c>
      <c r="B106" s="21">
        <f>+'TLZK Yük'!B108</f>
        <v>42258</v>
      </c>
      <c r="C106" s="16">
        <v>114634.531</v>
      </c>
      <c r="D106" s="16">
        <v>41161.942478229488</v>
      </c>
      <c r="E106" s="16">
        <v>369.07869198354166</v>
      </c>
    </row>
    <row r="107" spans="1:5" x14ac:dyDescent="0.25">
      <c r="A107" s="21">
        <f>+'TLZK Yük'!A109</f>
        <v>42258</v>
      </c>
      <c r="B107" s="21">
        <f>+'TLZK Yük'!B109</f>
        <v>42275</v>
      </c>
      <c r="C107" s="16">
        <v>119119.99099999999</v>
      </c>
      <c r="D107" s="16">
        <v>40758.784947898203</v>
      </c>
      <c r="E107" s="16">
        <v>357.638947552812</v>
      </c>
    </row>
    <row r="108" spans="1:5" x14ac:dyDescent="0.25">
      <c r="A108" s="21">
        <f>+'TLZK Yük'!A110</f>
        <v>42270</v>
      </c>
      <c r="B108" s="21">
        <f>+'TLZK Yük'!B110</f>
        <v>42286</v>
      </c>
      <c r="C108" s="16">
        <v>117089.48700000001</v>
      </c>
      <c r="D108" s="16">
        <v>39828.515385047722</v>
      </c>
      <c r="E108" s="16">
        <v>354.50560549153607</v>
      </c>
    </row>
    <row r="109" spans="1:5" x14ac:dyDescent="0.25">
      <c r="A109" s="21">
        <f>+'TLZK Yük'!A111</f>
        <v>42286</v>
      </c>
      <c r="B109" s="21">
        <f>+'TLZK Yük'!B111</f>
        <v>42300</v>
      </c>
      <c r="C109" s="16">
        <v>117879.516</v>
      </c>
      <c r="D109" s="16">
        <v>40771.373377048098</v>
      </c>
      <c r="E109" s="16">
        <v>366.27817290927197</v>
      </c>
    </row>
    <row r="110" spans="1:5" x14ac:dyDescent="0.25">
      <c r="A110" s="21">
        <f>+'TLZK Yük'!A112</f>
        <v>42300</v>
      </c>
      <c r="B110" s="21">
        <f>+'TLZK Yük'!B112</f>
        <v>42314</v>
      </c>
      <c r="C110" s="16">
        <v>116757.96400000001</v>
      </c>
      <c r="D110" s="16">
        <v>41195.6832186916</v>
      </c>
      <c r="E110" s="16">
        <v>368.67999050560798</v>
      </c>
    </row>
    <row r="111" spans="1:5" x14ac:dyDescent="0.25">
      <c r="A111" s="21">
        <f>+'TLZK Yük'!A113</f>
        <v>42314</v>
      </c>
      <c r="B111" s="21">
        <f>+'TLZK Yük'!B113</f>
        <v>42328</v>
      </c>
      <c r="C111" s="16">
        <v>114665.353</v>
      </c>
      <c r="D111" s="16">
        <v>40545.295102548902</v>
      </c>
      <c r="E111" s="16">
        <v>360.07636867550701</v>
      </c>
    </row>
    <row r="112" spans="1:5" x14ac:dyDescent="0.25">
      <c r="A112" s="21">
        <f>+'TLZK Yük'!A114</f>
        <v>42328</v>
      </c>
      <c r="B112" s="21">
        <f>+'TLZK Yük'!B114</f>
        <v>42342</v>
      </c>
      <c r="C112" s="16">
        <v>113947.447</v>
      </c>
      <c r="D112" s="16">
        <v>40582.265697167531</v>
      </c>
      <c r="E112" s="16">
        <v>365.03842160525261</v>
      </c>
    </row>
    <row r="113" spans="1:5" x14ac:dyDescent="0.25">
      <c r="A113" s="21">
        <f>+'TLZK Yük'!A115</f>
        <v>42342</v>
      </c>
      <c r="B113" s="21">
        <f>+'TLZK Yük'!B115</f>
        <v>42356</v>
      </c>
      <c r="C113" s="16">
        <v>114150.51</v>
      </c>
      <c r="D113" s="16">
        <v>40427.385161518709</v>
      </c>
      <c r="E113" s="16">
        <v>369.04066531958841</v>
      </c>
    </row>
    <row r="114" spans="1:5" x14ac:dyDescent="0.25">
      <c r="A114" s="21">
        <f>+'TLZK Yük'!A116</f>
        <v>42356</v>
      </c>
      <c r="B114" s="21">
        <f>+'TLZK Yük'!B116</f>
        <v>42373</v>
      </c>
      <c r="C114" s="16">
        <v>116567.084</v>
      </c>
      <c r="D114" s="16">
        <v>40098.734131418198</v>
      </c>
      <c r="E114" s="16">
        <v>367.96574915591401</v>
      </c>
    </row>
    <row r="115" spans="1:5" x14ac:dyDescent="0.25">
      <c r="A115" s="21">
        <f>+'TLZK Yük'!A117</f>
        <v>42369</v>
      </c>
      <c r="B115" s="21">
        <f>+'TLZK Yük'!B117</f>
        <v>42384</v>
      </c>
      <c r="C115" s="16">
        <v>115086.148</v>
      </c>
      <c r="D115" s="16">
        <v>40470.117203466798</v>
      </c>
      <c r="E115" s="16">
        <v>374.80076706957499</v>
      </c>
    </row>
    <row r="116" spans="1:5" x14ac:dyDescent="0.25">
      <c r="A116" s="21">
        <f>+'TLZK Yük'!A118</f>
        <v>42384</v>
      </c>
      <c r="B116" s="21">
        <f>+'TLZK Yük'!B118</f>
        <v>42398</v>
      </c>
      <c r="C116" s="16">
        <v>118007.352</v>
      </c>
      <c r="D116" s="16">
        <v>39430.859421960202</v>
      </c>
      <c r="E116" s="16">
        <v>352.72678231223199</v>
      </c>
    </row>
    <row r="117" spans="1:5" x14ac:dyDescent="0.25">
      <c r="A117" s="21">
        <f>+'TLZK Yük'!A119</f>
        <v>42398</v>
      </c>
      <c r="B117" s="21">
        <f>+'TLZK Yük'!B119</f>
        <v>42412</v>
      </c>
      <c r="C117" s="16">
        <v>116542.327</v>
      </c>
      <c r="D117" s="16">
        <v>39504.425107795098</v>
      </c>
      <c r="E117" s="16">
        <v>351.73393941692501</v>
      </c>
    </row>
    <row r="118" spans="1:5" x14ac:dyDescent="0.25">
      <c r="A118" s="21">
        <f>+'TLZK Yük'!A122</f>
        <v>42412</v>
      </c>
      <c r="B118" s="21">
        <f>+'TLZK Yük'!B122</f>
        <v>42426</v>
      </c>
      <c r="C118" s="16">
        <v>122052.314</v>
      </c>
      <c r="D118" s="16">
        <v>41945.409468330698</v>
      </c>
      <c r="E118" s="16">
        <v>396.20741737959997</v>
      </c>
    </row>
    <row r="119" spans="1:5" x14ac:dyDescent="0.25">
      <c r="A119" s="21">
        <f>+'TLZK Yük'!A123</f>
        <v>42426</v>
      </c>
      <c r="B119" s="21">
        <f>+'TLZK Yük'!B123</f>
        <v>42440</v>
      </c>
      <c r="C119" s="16">
        <v>122339.285</v>
      </c>
      <c r="D119" s="16">
        <v>42272.138267816597</v>
      </c>
      <c r="E119" s="16">
        <v>369.807366329959</v>
      </c>
    </row>
    <row r="120" spans="1:5" x14ac:dyDescent="0.25">
      <c r="A120" s="21">
        <f>+'TLZK Yük'!A124</f>
        <v>42440</v>
      </c>
      <c r="B120" s="21">
        <f>+'TLZK Yük'!B124</f>
        <v>42454</v>
      </c>
      <c r="C120" s="16">
        <v>120816.78</v>
      </c>
      <c r="D120" s="16">
        <v>42955.800603469201</v>
      </c>
      <c r="E120" s="16">
        <v>377.23103281940899</v>
      </c>
    </row>
    <row r="121" spans="1:5" x14ac:dyDescent="0.25">
      <c r="A121" s="21">
        <f>+'TLZK Yük'!A125</f>
        <v>42454</v>
      </c>
      <c r="B121" s="21">
        <f>+'TLZK Yük'!B125</f>
        <v>42468</v>
      </c>
      <c r="C121" s="16">
        <v>122673.246</v>
      </c>
      <c r="D121" s="16">
        <v>43363.542230084648</v>
      </c>
      <c r="E121" s="16">
        <v>380.81612917411439</v>
      </c>
    </row>
    <row r="122" spans="1:5" x14ac:dyDescent="0.25">
      <c r="A122" s="21">
        <f>+'TLZK Yük'!A126</f>
        <v>42468</v>
      </c>
      <c r="B122" s="21">
        <f>+'TLZK Yük'!B126</f>
        <v>42482</v>
      </c>
      <c r="C122" s="16">
        <v>122156.632</v>
      </c>
      <c r="D122" s="16">
        <v>43612.195325579101</v>
      </c>
      <c r="E122" s="16">
        <v>393.83715024139798</v>
      </c>
    </row>
    <row r="123" spans="1:5" x14ac:dyDescent="0.25">
      <c r="A123" s="21">
        <f>+'TLZK Yük'!A127</f>
        <v>42482</v>
      </c>
      <c r="B123" s="21">
        <f>+'TLZK Yük'!B127</f>
        <v>42496</v>
      </c>
      <c r="C123" s="16">
        <v>121698.54700000001</v>
      </c>
      <c r="D123" s="16">
        <v>43962.067105788803</v>
      </c>
      <c r="E123" s="16">
        <v>391.66632708286602</v>
      </c>
    </row>
    <row r="124" spans="1:5" x14ac:dyDescent="0.25">
      <c r="A124" s="21">
        <f>+'TLZK Yük'!A128</f>
        <v>42496</v>
      </c>
      <c r="B124" s="21">
        <f>+'TLZK Yük'!B128</f>
        <v>42510</v>
      </c>
      <c r="C124" s="16">
        <v>126043.554</v>
      </c>
      <c r="D124" s="16">
        <v>44079.846374315901</v>
      </c>
      <c r="E124" s="16">
        <v>393.42195972896502</v>
      </c>
    </row>
    <row r="125" spans="1:5" x14ac:dyDescent="0.25">
      <c r="A125" s="21">
        <f>+'TLZK Yük'!A129</f>
        <v>42510</v>
      </c>
      <c r="B125" s="21">
        <f>+'TLZK Yük'!B129</f>
        <v>42524</v>
      </c>
      <c r="C125" s="16">
        <v>128498.412</v>
      </c>
      <c r="D125" s="16">
        <v>44249.761944863298</v>
      </c>
      <c r="E125" s="16">
        <v>388.01616288109898</v>
      </c>
    </row>
    <row r="126" spans="1:5" x14ac:dyDescent="0.25">
      <c r="A126" s="21">
        <f>+'TLZK Yük'!A130</f>
        <v>42524</v>
      </c>
      <c r="B126" s="21">
        <f>+'TLZK Yük'!B130</f>
        <v>42538</v>
      </c>
      <c r="C126" s="16">
        <v>127116.431</v>
      </c>
      <c r="D126" s="16">
        <v>44266.688667892602</v>
      </c>
      <c r="E126" s="16">
        <v>393.68686119174498</v>
      </c>
    </row>
    <row r="127" spans="1:5" x14ac:dyDescent="0.25">
      <c r="A127" s="21">
        <f>+'TLZK Yük'!A131</f>
        <v>42538</v>
      </c>
      <c r="B127" s="21">
        <f>+'TLZK Yük'!B131</f>
        <v>42552</v>
      </c>
      <c r="C127" s="16">
        <v>127043.387</v>
      </c>
      <c r="D127" s="16">
        <v>44125.2</v>
      </c>
      <c r="E127" s="16">
        <v>391.13</v>
      </c>
    </row>
    <row r="128" spans="1:5" x14ac:dyDescent="0.25">
      <c r="A128" s="21">
        <f>+'TLZK Yük'!A132</f>
        <v>42552</v>
      </c>
      <c r="B128" s="21">
        <f>+'TLZK Yük'!B132</f>
        <v>42566</v>
      </c>
      <c r="C128" s="16">
        <v>124731.99800000001</v>
      </c>
      <c r="D128" s="16">
        <v>44037.859810316797</v>
      </c>
      <c r="E128" s="16">
        <v>371.24832819509299</v>
      </c>
    </row>
    <row r="129" spans="1:5" x14ac:dyDescent="0.25">
      <c r="A129" s="21">
        <f>+'TLZK Yük'!A133</f>
        <v>42566</v>
      </c>
      <c r="B129" s="21">
        <f>+'TLZK Yük'!B133</f>
        <v>42580</v>
      </c>
      <c r="C129" s="16">
        <v>124894.693</v>
      </c>
      <c r="D129" s="16">
        <v>43573.542355594996</v>
      </c>
      <c r="E129" s="16">
        <v>395.27428126496699</v>
      </c>
    </row>
    <row r="130" spans="1:5" x14ac:dyDescent="0.25">
      <c r="A130" s="21">
        <f>+'TLZK Yük'!A134</f>
        <v>42580</v>
      </c>
      <c r="B130" s="21">
        <f>+'TLZK Yük'!B134</f>
        <v>42594</v>
      </c>
      <c r="C130" s="16">
        <v>125789.129</v>
      </c>
      <c r="D130" s="16">
        <v>42252.628102423201</v>
      </c>
      <c r="E130" s="16">
        <v>381.37946178364899</v>
      </c>
    </row>
    <row r="131" spans="1:5" x14ac:dyDescent="0.25">
      <c r="A131" s="21">
        <f>+'TLZK Yük'!A135</f>
        <v>42594</v>
      </c>
      <c r="B131" s="21">
        <f>+'TLZK Yük'!B135</f>
        <v>42608</v>
      </c>
      <c r="C131" s="16">
        <v>123900.47100000001</v>
      </c>
      <c r="D131" s="16">
        <v>42232.095493312503</v>
      </c>
      <c r="E131" s="16">
        <v>410.77863793379402</v>
      </c>
    </row>
    <row r="132" spans="1:5" x14ac:dyDescent="0.25">
      <c r="A132" s="21">
        <f>+'TLZK Yük'!A136</f>
        <v>42608</v>
      </c>
      <c r="B132" s="21">
        <f>+'TLZK Yük'!B136</f>
        <v>42622</v>
      </c>
      <c r="C132" s="16">
        <v>123714.628</v>
      </c>
      <c r="D132" s="16">
        <v>42538.935324649901</v>
      </c>
      <c r="E132" s="16">
        <v>404.15400386699901</v>
      </c>
    </row>
    <row r="133" spans="1:5" x14ac:dyDescent="0.25">
      <c r="A133" s="21">
        <f>+'TLZK Yük'!A137</f>
        <v>42622</v>
      </c>
      <c r="B133" s="21">
        <f>+'TLZK Yük'!B137</f>
        <v>42636</v>
      </c>
      <c r="C133" s="16">
        <v>122956.11900000001</v>
      </c>
      <c r="D133" s="16">
        <v>43876.166358259201</v>
      </c>
      <c r="E133" s="16">
        <v>439.27673975728499</v>
      </c>
    </row>
    <row r="134" spans="1:5" x14ac:dyDescent="0.25">
      <c r="A134" s="21">
        <f>+'TLZK Yük'!A138</f>
        <v>42636</v>
      </c>
      <c r="B134" s="21">
        <f>+'TLZK Yük'!B138</f>
        <v>42650</v>
      </c>
      <c r="C134" s="16">
        <v>122705.89599999999</v>
      </c>
      <c r="D134" s="16">
        <v>42251.331772297999</v>
      </c>
      <c r="E134" s="16">
        <v>421.19765374098199</v>
      </c>
    </row>
    <row r="135" spans="1:5" x14ac:dyDescent="0.25">
      <c r="A135" s="21">
        <f>+'TLZK Yük'!A139</f>
        <v>42650</v>
      </c>
      <c r="B135" s="21">
        <f>+'TLZK Yük'!B139</f>
        <v>42664</v>
      </c>
      <c r="C135" s="16">
        <v>124262.60799999999</v>
      </c>
      <c r="D135" s="16">
        <v>41290.775157190998</v>
      </c>
      <c r="E135" s="16">
        <v>443.77486211488201</v>
      </c>
    </row>
    <row r="136" spans="1:5" x14ac:dyDescent="0.25">
      <c r="A136" s="21">
        <f>+'TLZK Yük'!A140</f>
        <v>42664</v>
      </c>
      <c r="B136" s="21">
        <f>+'TLZK Yük'!B140</f>
        <v>42678</v>
      </c>
      <c r="C136" s="16">
        <v>124299.522</v>
      </c>
      <c r="D136" s="16">
        <v>41034.335560009</v>
      </c>
      <c r="E136" s="16">
        <v>470.86260007800502</v>
      </c>
    </row>
    <row r="137" spans="1:5" x14ac:dyDescent="0.25">
      <c r="A137" s="21">
        <f>+'TLZK Yük'!A141</f>
        <v>42678</v>
      </c>
      <c r="B137" s="21">
        <f>+'TLZK Yük'!B141</f>
        <v>42692</v>
      </c>
      <c r="C137" s="16">
        <v>127674.129</v>
      </c>
      <c r="D137" s="16">
        <v>41432.611341245502</v>
      </c>
      <c r="E137" s="16">
        <v>470.86260007800502</v>
      </c>
    </row>
    <row r="138" spans="1:5" x14ac:dyDescent="0.25">
      <c r="A138" s="21">
        <f>+'TLZK Yük'!A142</f>
        <v>42692</v>
      </c>
      <c r="B138" s="21">
        <f>+'TLZK Yük'!B142</f>
        <v>42706</v>
      </c>
      <c r="C138" s="16">
        <v>129284.217</v>
      </c>
      <c r="D138" s="16">
        <v>42079.664403130002</v>
      </c>
      <c r="E138" s="16">
        <v>416.49847880244801</v>
      </c>
    </row>
    <row r="139" spans="1:5" x14ac:dyDescent="0.25">
      <c r="A139" s="21">
        <f>+'TLZK Yük'!A143</f>
        <v>42706</v>
      </c>
      <c r="B139" s="21">
        <f>+'TLZK Yük'!B143</f>
        <v>42720</v>
      </c>
      <c r="C139" s="16">
        <v>133945.27900000001</v>
      </c>
      <c r="D139" s="16">
        <v>39645.906851571999</v>
      </c>
      <c r="E139" s="16">
        <v>415.50613711124498</v>
      </c>
    </row>
    <row r="140" spans="1:5" x14ac:dyDescent="0.25">
      <c r="A140" s="21">
        <f>+'TLZK Yük'!A144</f>
        <v>42720</v>
      </c>
      <c r="B140" s="21">
        <f>+'TLZK Yük'!B144</f>
        <v>42734</v>
      </c>
      <c r="C140" s="16">
        <v>135278.66699999999</v>
      </c>
      <c r="D140" s="16">
        <v>39051.322459680901</v>
      </c>
      <c r="E140" s="16">
        <v>498.073667743236</v>
      </c>
    </row>
    <row r="141" spans="1:5" x14ac:dyDescent="0.25">
      <c r="A141" s="21">
        <f>+'TLZK Yük'!A145</f>
        <v>42734</v>
      </c>
      <c r="B141" s="21">
        <f>+'TLZK Yük'!B145</f>
        <v>42748</v>
      </c>
      <c r="C141" s="16">
        <v>129268.12300000001</v>
      </c>
      <c r="D141" s="16">
        <v>37083.369203097602</v>
      </c>
      <c r="E141" s="16">
        <v>497.02921651492898</v>
      </c>
    </row>
    <row r="142" spans="1:5" x14ac:dyDescent="0.25">
      <c r="A142" s="21">
        <f>+'TLZK Yük'!A146</f>
        <v>42748</v>
      </c>
      <c r="B142" s="21">
        <f>+'TLZK Yük'!B146</f>
        <v>42762</v>
      </c>
      <c r="C142" s="16">
        <v>141512.71599999999</v>
      </c>
      <c r="D142" s="16">
        <v>37745.067504609498</v>
      </c>
      <c r="E142" s="16">
        <v>467.09374699874297</v>
      </c>
    </row>
    <row r="143" spans="1:5" x14ac:dyDescent="0.25">
      <c r="A143" s="21">
        <f>+'TLZK Yük'!A147</f>
        <v>42762</v>
      </c>
      <c r="B143" s="21">
        <f>+'TLZK Yük'!B147</f>
        <v>42776</v>
      </c>
      <c r="C143" s="16">
        <v>142400.486</v>
      </c>
      <c r="D143" s="16">
        <v>38095.1635143483</v>
      </c>
      <c r="E143" s="16">
        <v>467.69535643510801</v>
      </c>
    </row>
    <row r="144" spans="1:5" x14ac:dyDescent="0.25">
      <c r="A144" s="21">
        <f>+'TLZK Yük'!A148</f>
        <v>42776</v>
      </c>
      <c r="B144" s="21">
        <f>+'TLZK Yük'!B148</f>
        <v>42790</v>
      </c>
      <c r="C144" s="16">
        <v>139407.82800000001</v>
      </c>
      <c r="D144" s="16">
        <v>38466.5359373807</v>
      </c>
      <c r="E144" s="16">
        <v>502.59689887203098</v>
      </c>
    </row>
    <row r="145" spans="1:6" x14ac:dyDescent="0.25">
      <c r="A145" s="21">
        <f>+'TLZK Yük'!A149</f>
        <v>42790</v>
      </c>
      <c r="B145" s="21">
        <f>+'TLZK Yük'!B149</f>
        <v>42804</v>
      </c>
      <c r="C145" s="16">
        <v>135114.71599999999</v>
      </c>
      <c r="D145" s="16">
        <v>38465.143328351201</v>
      </c>
      <c r="E145" s="16">
        <v>510.83095249544101</v>
      </c>
    </row>
    <row r="146" spans="1:6" x14ac:dyDescent="0.25">
      <c r="A146" s="21">
        <f>+'TLZK Yük'!A150</f>
        <v>42804</v>
      </c>
      <c r="B146" s="21">
        <f>+'TLZK Yük'!B150</f>
        <v>42818</v>
      </c>
      <c r="C146" s="16">
        <v>142030.79</v>
      </c>
      <c r="D146" s="16">
        <v>38473.031672561599</v>
      </c>
      <c r="E146" s="16">
        <v>493.168852321862</v>
      </c>
    </row>
    <row r="147" spans="1:6" x14ac:dyDescent="0.25">
      <c r="A147" s="21">
        <f>+'TLZK Yük'!A151</f>
        <v>42818</v>
      </c>
      <c r="B147" s="21">
        <f>+'TLZK Yük'!B151</f>
        <v>42832</v>
      </c>
      <c r="C147" s="16">
        <v>139633.90599999999</v>
      </c>
      <c r="D147" s="16">
        <v>38601.202100000002</v>
      </c>
      <c r="E147" s="16">
        <v>527.54150900930961</v>
      </c>
    </row>
    <row r="148" spans="1:6" x14ac:dyDescent="0.25">
      <c r="A148" s="21">
        <f>+'TLZK Yük'!A152</f>
        <v>42832</v>
      </c>
      <c r="B148" s="21">
        <f>+'TLZK Yük'!B152</f>
        <v>42846</v>
      </c>
      <c r="C148" s="16">
        <v>142060.18700000001</v>
      </c>
      <c r="D148" s="16">
        <v>39073.253512213501</v>
      </c>
      <c r="E148" s="16">
        <v>490.24035723668698</v>
      </c>
    </row>
    <row r="149" spans="1:6" x14ac:dyDescent="0.25">
      <c r="A149" s="21">
        <f>+'TLZK Yük'!A153</f>
        <v>42846</v>
      </c>
      <c r="B149" s="21">
        <f>+'TLZK Yük'!B153</f>
        <v>42860</v>
      </c>
      <c r="C149" s="16">
        <v>141706.72099999999</v>
      </c>
      <c r="D149" s="16">
        <v>39224.441516558101</v>
      </c>
      <c r="E149" s="16">
        <v>491.93513966374599</v>
      </c>
    </row>
    <row r="150" spans="1:6" x14ac:dyDescent="0.25">
      <c r="A150" s="21">
        <f>+'TLZK Yük'!A154</f>
        <v>42860</v>
      </c>
      <c r="B150" s="21">
        <f>+'TLZK Yük'!B154</f>
        <v>42877</v>
      </c>
      <c r="C150" s="16">
        <v>140709.02100000001</v>
      </c>
      <c r="D150" s="16">
        <v>39629.228785532097</v>
      </c>
      <c r="E150" s="16">
        <v>546.30388410677904</v>
      </c>
    </row>
    <row r="151" spans="1:6" x14ac:dyDescent="0.25">
      <c r="A151" s="21">
        <f>+'TLZK Yük'!A155</f>
        <v>42873</v>
      </c>
      <c r="B151" s="21">
        <f>+'TLZK Yük'!B155</f>
        <v>42888</v>
      </c>
      <c r="C151" s="16">
        <v>140447.10800000001</v>
      </c>
      <c r="D151" s="16">
        <v>39964.0007579101</v>
      </c>
      <c r="E151" s="16">
        <v>585.06741332762999</v>
      </c>
    </row>
    <row r="152" spans="1:6" x14ac:dyDescent="0.25">
      <c r="A152" s="21">
        <f>+'TLZK Yük'!A156</f>
        <v>42888</v>
      </c>
      <c r="B152" s="21">
        <f>+'TLZK Yük'!B156</f>
        <v>42902</v>
      </c>
      <c r="C152" s="16">
        <v>141488.807</v>
      </c>
      <c r="D152" s="16">
        <v>40240.543803097004</v>
      </c>
      <c r="E152" s="16">
        <v>581.22754853886897</v>
      </c>
    </row>
    <row r="153" spans="1:6" x14ac:dyDescent="0.25">
      <c r="A153" s="21">
        <f>+'TLZK Yük'!A157</f>
        <v>42902</v>
      </c>
      <c r="B153" s="21">
        <f>+'TLZK Yük'!B157</f>
        <v>42916</v>
      </c>
      <c r="C153" s="16">
        <v>141785.71</v>
      </c>
      <c r="D153" s="16">
        <v>40148.808392567</v>
      </c>
      <c r="E153" s="16">
        <v>597.90702747144405</v>
      </c>
      <c r="F153" s="38"/>
    </row>
    <row r="154" spans="1:6" x14ac:dyDescent="0.25">
      <c r="A154" s="21">
        <f>+'TLZK Yük'!A158</f>
        <v>42916</v>
      </c>
      <c r="B154" s="21">
        <f>+'TLZK Yük'!B158</f>
        <v>42930</v>
      </c>
      <c r="C154" s="16">
        <v>141309.15899999999</v>
      </c>
      <c r="D154" s="16">
        <v>40043.796091614357</v>
      </c>
      <c r="E154" s="16">
        <v>623.80246219802746</v>
      </c>
    </row>
    <row r="155" spans="1:6" x14ac:dyDescent="0.25">
      <c r="A155" s="21">
        <f>+'TLZK Yük'!A159</f>
        <v>42930</v>
      </c>
      <c r="B155" s="21">
        <f>+'TLZK Yük'!B159</f>
        <v>42944</v>
      </c>
      <c r="C155" s="16">
        <v>142252.9</v>
      </c>
      <c r="D155" s="16">
        <v>39671.0714605213</v>
      </c>
      <c r="E155" s="16">
        <v>631.59769510813999</v>
      </c>
    </row>
    <row r="156" spans="1:6" x14ac:dyDescent="0.25">
      <c r="A156" s="21">
        <f>+'TLZK Yük'!A160</f>
        <v>42944</v>
      </c>
      <c r="B156" s="21">
        <f>+'TLZK Yük'!B160</f>
        <v>42958</v>
      </c>
      <c r="C156" s="16">
        <v>141686.64199999999</v>
      </c>
      <c r="D156" s="16">
        <v>40074.357929714439</v>
      </c>
      <c r="E156" s="16">
        <v>615.77784055264169</v>
      </c>
    </row>
    <row r="157" spans="1:6" x14ac:dyDescent="0.25">
      <c r="A157" s="21">
        <f>+'TLZK Yük'!A161</f>
        <v>42958</v>
      </c>
      <c r="B157" s="21">
        <f>+'TLZK Yük'!B161</f>
        <v>42972</v>
      </c>
      <c r="C157" s="16">
        <v>142856.19399999999</v>
      </c>
      <c r="D157" s="16">
        <v>40383.680449163803</v>
      </c>
      <c r="E157" s="16">
        <v>599.41639763809803</v>
      </c>
    </row>
    <row r="158" spans="1:6" x14ac:dyDescent="0.25">
      <c r="A158" s="21">
        <f>+'TLZK Yük'!A162</f>
        <v>42972</v>
      </c>
      <c r="B158" s="21">
        <f>+'TLZK Yük'!B162</f>
        <v>42986</v>
      </c>
      <c r="C158" s="16">
        <v>143146.05900000001</v>
      </c>
      <c r="D158" s="16">
        <v>41061.432704490602</v>
      </c>
      <c r="E158" s="16">
        <v>584.73963233661004</v>
      </c>
    </row>
    <row r="159" spans="1:6" x14ac:dyDescent="0.25">
      <c r="A159" s="21">
        <f>+'TLZK Yük'!A163</f>
        <v>42986</v>
      </c>
      <c r="B159" s="21">
        <f>+'TLZK Yük'!B163</f>
        <v>43000</v>
      </c>
      <c r="C159" s="16">
        <v>142845.49000000002</v>
      </c>
      <c r="D159" s="16">
        <v>41763.70483350131</v>
      </c>
      <c r="E159" s="16">
        <v>582.31189921063401</v>
      </c>
    </row>
    <row r="160" spans="1:6" x14ac:dyDescent="0.25">
      <c r="A160" s="21">
        <f>+'TLZK Yük'!A164</f>
        <v>43000</v>
      </c>
      <c r="B160" s="21">
        <f>+'TLZK Yük'!B164</f>
        <v>43014</v>
      </c>
      <c r="C160" s="16">
        <v>145731.81400000001</v>
      </c>
      <c r="D160" s="16">
        <v>41533.922232584198</v>
      </c>
      <c r="E160" s="16">
        <v>566.94964911447801</v>
      </c>
    </row>
    <row r="161" spans="1:5" x14ac:dyDescent="0.25">
      <c r="A161" s="21">
        <f>+'TLZK Yük'!A165</f>
        <v>43014</v>
      </c>
      <c r="B161" s="21">
        <f>+'TLZK Yük'!B165</f>
        <v>43028</v>
      </c>
      <c r="C161" s="16">
        <v>147343.07399999999</v>
      </c>
      <c r="D161" s="16">
        <v>41268.368929594399</v>
      </c>
      <c r="E161" s="16">
        <v>564.53581924850198</v>
      </c>
    </row>
    <row r="162" spans="1:5" x14ac:dyDescent="0.25">
      <c r="A162" s="21">
        <f>+'TLZK Yük'!A166</f>
        <v>43028</v>
      </c>
      <c r="B162" s="21">
        <f>+'TLZK Yük'!B166</f>
        <v>43042</v>
      </c>
      <c r="C162" s="16">
        <v>150287.696</v>
      </c>
      <c r="D162" s="16">
        <v>41075.183122864401</v>
      </c>
      <c r="E162" s="16">
        <v>522.14817640488195</v>
      </c>
    </row>
    <row r="163" spans="1:5" x14ac:dyDescent="0.25">
      <c r="A163" s="21">
        <f>+'TLZK Yük'!A167</f>
        <v>43042</v>
      </c>
      <c r="B163" s="21">
        <f>+'TLZK Yük'!B167</f>
        <v>43056</v>
      </c>
      <c r="C163" s="16">
        <v>153985.09400000001</v>
      </c>
      <c r="D163" s="16">
        <v>40637.5131342885</v>
      </c>
      <c r="E163" s="16">
        <v>510.35905312687601</v>
      </c>
    </row>
    <row r="164" spans="1:5" x14ac:dyDescent="0.25">
      <c r="A164" s="21">
        <f>+'TLZK Yük'!A168</f>
        <v>43056</v>
      </c>
      <c r="B164" s="21">
        <f>+'TLZK Yük'!B168</f>
        <v>43070</v>
      </c>
      <c r="C164" s="16">
        <v>157314.201</v>
      </c>
      <c r="D164" s="16">
        <v>40666.477354978801</v>
      </c>
      <c r="E164" s="16">
        <v>528.49644603935133</v>
      </c>
    </row>
    <row r="165" spans="1:5" x14ac:dyDescent="0.25">
      <c r="A165" s="21">
        <f>+'TLZK Yük'!A169</f>
        <v>43070</v>
      </c>
      <c r="B165" s="21">
        <f>+'TLZK Yük'!B169</f>
        <v>43084</v>
      </c>
      <c r="C165" s="16">
        <v>160178.356</v>
      </c>
      <c r="D165" s="16">
        <v>40650.425129117466</v>
      </c>
      <c r="E165" s="16">
        <v>548.99618306211573</v>
      </c>
    </row>
    <row r="166" spans="1:5" x14ac:dyDescent="0.25">
      <c r="A166" s="21">
        <f>+'TLZK Yük'!A170</f>
        <v>43084</v>
      </c>
      <c r="B166" s="21">
        <f>+'TLZK Yük'!B170</f>
        <v>43098</v>
      </c>
      <c r="C166" s="16">
        <v>156120.609</v>
      </c>
      <c r="D166" s="16">
        <v>40424.862530602724</v>
      </c>
      <c r="E166" s="16">
        <v>587.93269295526397</v>
      </c>
    </row>
    <row r="167" spans="1:5" x14ac:dyDescent="0.25">
      <c r="A167" s="25">
        <f>+'TLZK Yük'!A171</f>
        <v>43098</v>
      </c>
      <c r="B167" s="25">
        <f>+'TLZK Yük'!B171</f>
        <v>43112</v>
      </c>
      <c r="C167" s="26">
        <v>155704.15600000002</v>
      </c>
      <c r="D167" s="26">
        <v>40823.723955573856</v>
      </c>
      <c r="E167" s="26">
        <v>596.96958653633328</v>
      </c>
    </row>
    <row r="170" spans="1:5" x14ac:dyDescent="0.25">
      <c r="D170" s="4"/>
    </row>
    <row r="171" spans="1:5" x14ac:dyDescent="0.25">
      <c r="D171" s="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view="pageBreakPreview" zoomScale="80" zoomScaleNormal="100" zoomScaleSheetLayoutView="80" workbookViewId="0">
      <pane ySplit="2" topLeftCell="A144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2.7109375" style="1" customWidth="1"/>
    <col min="2" max="2" width="11.85546875" style="1" customWidth="1"/>
    <col min="3" max="3" width="9.140625" style="1"/>
    <col min="4" max="4" width="11" style="1" customWidth="1"/>
    <col min="5" max="5" width="9.140625" style="1" customWidth="1"/>
    <col min="6" max="8" width="10.42578125" style="1" customWidth="1"/>
    <col min="9" max="16384" width="9.140625" style="1"/>
  </cols>
  <sheetData>
    <row r="1" spans="1:8" x14ac:dyDescent="0.25">
      <c r="A1" s="3" t="s">
        <v>22</v>
      </c>
      <c r="B1" s="3"/>
    </row>
    <row r="2" spans="1:8" ht="75" x14ac:dyDescent="0.25">
      <c r="A2" s="47" t="s">
        <v>9</v>
      </c>
      <c r="B2" s="47" t="s">
        <v>18</v>
      </c>
      <c r="C2" s="47" t="s">
        <v>17</v>
      </c>
      <c r="D2" s="47" t="s">
        <v>19</v>
      </c>
      <c r="E2" s="47" t="s">
        <v>47</v>
      </c>
      <c r="F2" s="47" t="s">
        <v>48</v>
      </c>
      <c r="G2" s="47" t="s">
        <v>44</v>
      </c>
      <c r="H2" s="47" t="s">
        <v>43</v>
      </c>
    </row>
    <row r="3" spans="1:8" x14ac:dyDescent="0.25">
      <c r="A3" s="20">
        <v>40802</v>
      </c>
      <c r="B3" s="21">
        <v>40816</v>
      </c>
      <c r="C3" s="13">
        <v>10</v>
      </c>
      <c r="D3" s="11">
        <v>7.86</v>
      </c>
      <c r="E3" s="13"/>
      <c r="F3" s="13"/>
      <c r="G3" s="13"/>
      <c r="H3" s="13"/>
    </row>
    <row r="4" spans="1:8" x14ac:dyDescent="0.25">
      <c r="A4" s="21">
        <v>40816</v>
      </c>
      <c r="B4" s="21">
        <v>40830</v>
      </c>
      <c r="C4" s="14">
        <v>20</v>
      </c>
      <c r="D4" s="12">
        <v>13.82</v>
      </c>
      <c r="E4" s="14"/>
      <c r="F4" s="14"/>
      <c r="G4" s="14"/>
      <c r="H4" s="14"/>
    </row>
    <row r="5" spans="1:8" x14ac:dyDescent="0.25">
      <c r="A5" s="21">
        <v>40830</v>
      </c>
      <c r="B5" s="21">
        <v>40844</v>
      </c>
      <c r="C5" s="14">
        <v>20</v>
      </c>
      <c r="D5" s="12">
        <v>18.03</v>
      </c>
      <c r="E5" s="14"/>
      <c r="F5" s="14"/>
      <c r="G5" s="14"/>
      <c r="H5" s="14"/>
    </row>
    <row r="6" spans="1:8" x14ac:dyDescent="0.25">
      <c r="A6" s="21">
        <v>40844</v>
      </c>
      <c r="B6" s="21">
        <v>40858</v>
      </c>
      <c r="C6" s="14">
        <v>40</v>
      </c>
      <c r="D6" s="12">
        <v>33.6</v>
      </c>
      <c r="E6" s="14">
        <v>10</v>
      </c>
      <c r="F6" s="12">
        <v>4.4000000000000004</v>
      </c>
      <c r="G6" s="12"/>
      <c r="H6" s="12"/>
    </row>
    <row r="7" spans="1:8" x14ac:dyDescent="0.25">
      <c r="A7" s="21">
        <v>40858</v>
      </c>
      <c r="B7" s="21">
        <v>40872</v>
      </c>
      <c r="C7" s="14">
        <v>40</v>
      </c>
      <c r="D7" s="12">
        <v>34.700000000000003</v>
      </c>
      <c r="E7" s="14">
        <v>10</v>
      </c>
      <c r="F7" s="12">
        <v>5.9</v>
      </c>
      <c r="G7" s="12"/>
      <c r="H7" s="12"/>
    </row>
    <row r="8" spans="1:8" x14ac:dyDescent="0.25">
      <c r="A8" s="21">
        <v>40872</v>
      </c>
      <c r="B8" s="21">
        <v>40886</v>
      </c>
      <c r="C8" s="14">
        <v>40</v>
      </c>
      <c r="D8" s="12">
        <v>35.700000000000003</v>
      </c>
      <c r="E8" s="14">
        <v>10</v>
      </c>
      <c r="F8" s="12">
        <v>6.5</v>
      </c>
      <c r="G8" s="12"/>
      <c r="H8" s="12"/>
    </row>
    <row r="9" spans="1:8" x14ac:dyDescent="0.25">
      <c r="A9" s="21">
        <v>40886</v>
      </c>
      <c r="B9" s="21">
        <v>40900</v>
      </c>
      <c r="C9" s="14">
        <v>40</v>
      </c>
      <c r="D9" s="12">
        <v>36</v>
      </c>
      <c r="E9" s="14">
        <v>10</v>
      </c>
      <c r="F9" s="12">
        <v>8.6</v>
      </c>
      <c r="G9" s="12"/>
      <c r="H9" s="12"/>
    </row>
    <row r="10" spans="1:8" x14ac:dyDescent="0.25">
      <c r="A10" s="21">
        <v>40900</v>
      </c>
      <c r="B10" s="21">
        <v>40914</v>
      </c>
      <c r="C10" s="14">
        <v>40</v>
      </c>
      <c r="D10" s="12">
        <v>35.9</v>
      </c>
      <c r="E10" s="14">
        <v>10</v>
      </c>
      <c r="F10" s="12">
        <v>8.4</v>
      </c>
      <c r="G10" s="12"/>
      <c r="H10" s="12"/>
    </row>
    <row r="11" spans="1:8" x14ac:dyDescent="0.25">
      <c r="A11" s="21">
        <v>40914</v>
      </c>
      <c r="B11" s="21">
        <v>40928</v>
      </c>
      <c r="C11" s="14">
        <v>40</v>
      </c>
      <c r="D11" s="12">
        <v>35.9</v>
      </c>
      <c r="E11" s="14">
        <v>10</v>
      </c>
      <c r="F11" s="12">
        <v>8.4</v>
      </c>
      <c r="G11" s="12"/>
      <c r="H11" s="12"/>
    </row>
    <row r="12" spans="1:8" x14ac:dyDescent="0.25">
      <c r="A12" s="21">
        <v>40928</v>
      </c>
      <c r="B12" s="21">
        <v>40942</v>
      </c>
      <c r="C12" s="14">
        <v>40</v>
      </c>
      <c r="D12" s="12">
        <v>35.700000000000003</v>
      </c>
      <c r="E12" s="14">
        <v>10</v>
      </c>
      <c r="F12" s="12">
        <v>8.4</v>
      </c>
      <c r="G12" s="12"/>
      <c r="H12" s="12"/>
    </row>
    <row r="13" spans="1:8" x14ac:dyDescent="0.25">
      <c r="A13" s="21">
        <v>40942</v>
      </c>
      <c r="B13" s="21">
        <v>40956</v>
      </c>
      <c r="C13" s="14">
        <v>40</v>
      </c>
      <c r="D13" s="12">
        <v>36</v>
      </c>
      <c r="E13" s="14">
        <v>10</v>
      </c>
      <c r="F13" s="12">
        <v>8.5</v>
      </c>
      <c r="G13" s="12"/>
      <c r="H13" s="12"/>
    </row>
    <row r="14" spans="1:8" x14ac:dyDescent="0.25">
      <c r="A14" s="21">
        <v>40956</v>
      </c>
      <c r="B14" s="21">
        <v>40970</v>
      </c>
      <c r="C14" s="14">
        <v>40</v>
      </c>
      <c r="D14" s="12">
        <v>35.700000000000003</v>
      </c>
      <c r="E14" s="14">
        <v>10</v>
      </c>
      <c r="F14" s="12">
        <v>8.5</v>
      </c>
      <c r="G14" s="12"/>
      <c r="H14" s="12"/>
    </row>
    <row r="15" spans="1:8" x14ac:dyDescent="0.25">
      <c r="A15" s="21">
        <v>40970</v>
      </c>
      <c r="B15" s="21">
        <v>40984</v>
      </c>
      <c r="C15" s="14">
        <v>40</v>
      </c>
      <c r="D15" s="12">
        <v>36.1</v>
      </c>
      <c r="E15" s="14">
        <v>10</v>
      </c>
      <c r="F15" s="12">
        <v>8.6999999999999993</v>
      </c>
      <c r="G15" s="12"/>
      <c r="H15" s="12"/>
    </row>
    <row r="16" spans="1:8" x14ac:dyDescent="0.25">
      <c r="A16" s="21">
        <v>40984</v>
      </c>
      <c r="B16" s="21">
        <v>40998</v>
      </c>
      <c r="C16" s="14">
        <v>40</v>
      </c>
      <c r="D16" s="12">
        <v>35.799999999999997</v>
      </c>
      <c r="E16" s="14">
        <v>10</v>
      </c>
      <c r="F16" s="12">
        <v>8.9</v>
      </c>
      <c r="G16" s="12"/>
      <c r="H16" s="12"/>
    </row>
    <row r="17" spans="1:8" x14ac:dyDescent="0.25">
      <c r="A17" s="21">
        <v>40998</v>
      </c>
      <c r="B17" s="21">
        <v>41012</v>
      </c>
      <c r="C17" s="14">
        <v>40</v>
      </c>
      <c r="D17" s="12">
        <v>35.9</v>
      </c>
      <c r="E17" s="14">
        <v>20</v>
      </c>
      <c r="F17" s="12">
        <v>18</v>
      </c>
      <c r="G17" s="12"/>
      <c r="H17" s="12"/>
    </row>
    <row r="18" spans="1:8" x14ac:dyDescent="0.25">
      <c r="A18" s="21">
        <v>41012</v>
      </c>
      <c r="B18" s="21">
        <v>41026</v>
      </c>
      <c r="C18" s="14">
        <v>40</v>
      </c>
      <c r="D18" s="12">
        <v>35.6</v>
      </c>
      <c r="E18" s="14">
        <v>20</v>
      </c>
      <c r="F18" s="12">
        <v>18.399999999999999</v>
      </c>
      <c r="G18" s="12"/>
      <c r="H18" s="12"/>
    </row>
    <row r="19" spans="1:8" x14ac:dyDescent="0.25">
      <c r="A19" s="21">
        <v>41026</v>
      </c>
      <c r="B19" s="21">
        <v>41040</v>
      </c>
      <c r="C19" s="14">
        <v>40</v>
      </c>
      <c r="D19" s="12">
        <v>35.799999999999997</v>
      </c>
      <c r="E19" s="14">
        <v>20</v>
      </c>
      <c r="F19" s="12">
        <v>18.2</v>
      </c>
      <c r="G19" s="12"/>
      <c r="H19" s="12"/>
    </row>
    <row r="20" spans="1:8" x14ac:dyDescent="0.25">
      <c r="A20" s="21">
        <v>41040</v>
      </c>
      <c r="B20" s="21">
        <v>41054</v>
      </c>
      <c r="C20" s="14">
        <v>40</v>
      </c>
      <c r="D20" s="12">
        <v>35.700000000000003</v>
      </c>
      <c r="E20" s="14">
        <v>20</v>
      </c>
      <c r="F20" s="12">
        <v>18.2</v>
      </c>
      <c r="G20" s="12"/>
      <c r="H20" s="12"/>
    </row>
    <row r="21" spans="1:8" x14ac:dyDescent="0.25">
      <c r="A21" s="21">
        <v>41054</v>
      </c>
      <c r="B21" s="21">
        <v>41068</v>
      </c>
      <c r="C21" s="14">
        <v>40</v>
      </c>
      <c r="D21" s="12">
        <v>39</v>
      </c>
      <c r="E21" s="14">
        <v>20</v>
      </c>
      <c r="F21" s="12">
        <v>18.3</v>
      </c>
      <c r="G21" s="12"/>
      <c r="H21" s="12"/>
    </row>
    <row r="22" spans="1:8" x14ac:dyDescent="0.25">
      <c r="A22" s="21">
        <v>41068</v>
      </c>
      <c r="B22" s="21">
        <v>41082</v>
      </c>
      <c r="C22" s="14">
        <v>45</v>
      </c>
      <c r="D22" s="12">
        <v>43.7</v>
      </c>
      <c r="E22" s="14">
        <v>20</v>
      </c>
      <c r="F22" s="12">
        <v>18.3</v>
      </c>
      <c r="G22" s="12"/>
      <c r="H22" s="12"/>
    </row>
    <row r="23" spans="1:8" x14ac:dyDescent="0.25">
      <c r="A23" s="21">
        <v>41082</v>
      </c>
      <c r="B23" s="21">
        <v>41096</v>
      </c>
      <c r="C23" s="14">
        <v>50</v>
      </c>
      <c r="D23" s="12">
        <v>49.2</v>
      </c>
      <c r="E23" s="14">
        <v>20</v>
      </c>
      <c r="F23" s="12">
        <v>18.600000000000001</v>
      </c>
      <c r="G23" s="12"/>
      <c r="H23" s="12"/>
    </row>
    <row r="24" spans="1:8" x14ac:dyDescent="0.25">
      <c r="A24" s="21">
        <v>41096</v>
      </c>
      <c r="B24" s="21">
        <v>41110</v>
      </c>
      <c r="C24" s="14">
        <v>50</v>
      </c>
      <c r="D24" s="12">
        <v>49.4</v>
      </c>
      <c r="E24" s="14">
        <v>25</v>
      </c>
      <c r="F24" s="12">
        <v>23.9</v>
      </c>
      <c r="G24" s="12"/>
      <c r="H24" s="12"/>
    </row>
    <row r="25" spans="1:8" x14ac:dyDescent="0.25">
      <c r="A25" s="21">
        <v>41110</v>
      </c>
      <c r="B25" s="21">
        <v>41124</v>
      </c>
      <c r="C25" s="14">
        <v>55</v>
      </c>
      <c r="D25" s="12">
        <v>53.3</v>
      </c>
      <c r="E25" s="14">
        <v>25</v>
      </c>
      <c r="F25" s="12">
        <v>23.7</v>
      </c>
      <c r="G25" s="12"/>
      <c r="H25" s="12"/>
    </row>
    <row r="26" spans="1:8" x14ac:dyDescent="0.25">
      <c r="A26" s="21">
        <v>41124</v>
      </c>
      <c r="B26" s="21">
        <v>41138</v>
      </c>
      <c r="C26" s="14">
        <v>55</v>
      </c>
      <c r="D26" s="12">
        <v>53</v>
      </c>
      <c r="E26" s="14">
        <v>25</v>
      </c>
      <c r="F26" s="12">
        <v>24.1</v>
      </c>
      <c r="G26" s="12"/>
      <c r="H26" s="12"/>
    </row>
    <row r="27" spans="1:8" x14ac:dyDescent="0.25">
      <c r="A27" s="21">
        <v>41138</v>
      </c>
      <c r="B27" s="21">
        <v>41152</v>
      </c>
      <c r="C27" s="14">
        <v>60</v>
      </c>
      <c r="D27" s="12">
        <v>54.2</v>
      </c>
      <c r="E27" s="14">
        <v>25</v>
      </c>
      <c r="F27" s="12">
        <v>23.8</v>
      </c>
      <c r="G27" s="12"/>
      <c r="H27" s="12"/>
    </row>
    <row r="28" spans="1:8" x14ac:dyDescent="0.25">
      <c r="A28" s="21">
        <v>41152</v>
      </c>
      <c r="B28" s="21">
        <v>41166</v>
      </c>
      <c r="C28" s="14">
        <v>60</v>
      </c>
      <c r="D28" s="12">
        <v>55.35</v>
      </c>
      <c r="E28" s="14">
        <v>30</v>
      </c>
      <c r="F28" s="12">
        <v>25.05</v>
      </c>
      <c r="G28" s="12"/>
      <c r="H28" s="12"/>
    </row>
    <row r="29" spans="1:8" x14ac:dyDescent="0.25">
      <c r="A29" s="21">
        <v>41166</v>
      </c>
      <c r="B29" s="21">
        <v>41180</v>
      </c>
      <c r="C29" s="14">
        <v>60</v>
      </c>
      <c r="D29" s="12">
        <v>56.27</v>
      </c>
      <c r="E29" s="14">
        <v>30</v>
      </c>
      <c r="F29" s="12">
        <v>25.44</v>
      </c>
      <c r="G29" s="12"/>
      <c r="H29" s="12"/>
    </row>
    <row r="30" spans="1:8" x14ac:dyDescent="0.25">
      <c r="A30" s="21">
        <v>41180</v>
      </c>
      <c r="B30" s="21">
        <v>41194</v>
      </c>
      <c r="C30" s="14">
        <v>60</v>
      </c>
      <c r="D30" s="12">
        <v>53.39</v>
      </c>
      <c r="E30" s="14">
        <v>30</v>
      </c>
      <c r="F30" s="12">
        <v>26.65</v>
      </c>
      <c r="G30" s="12"/>
      <c r="H30" s="12"/>
    </row>
    <row r="31" spans="1:8" x14ac:dyDescent="0.25">
      <c r="A31" s="21">
        <v>41194</v>
      </c>
      <c r="B31" s="21">
        <v>41208</v>
      </c>
      <c r="C31" s="14">
        <v>60</v>
      </c>
      <c r="D31" s="12">
        <v>54.76</v>
      </c>
      <c r="E31" s="14">
        <v>30</v>
      </c>
      <c r="F31" s="12">
        <v>26.97</v>
      </c>
      <c r="G31" s="12"/>
      <c r="H31" s="12"/>
    </row>
    <row r="32" spans="1:8" x14ac:dyDescent="0.25">
      <c r="A32" s="21">
        <v>41208</v>
      </c>
      <c r="B32" s="21">
        <v>41222</v>
      </c>
      <c r="C32" s="14">
        <v>60</v>
      </c>
      <c r="D32" s="12">
        <v>54.31</v>
      </c>
      <c r="E32" s="14">
        <v>30</v>
      </c>
      <c r="F32" s="12">
        <v>27.07</v>
      </c>
      <c r="G32" s="12"/>
      <c r="H32" s="12"/>
    </row>
    <row r="33" spans="1:8" x14ac:dyDescent="0.25">
      <c r="A33" s="21">
        <v>41222</v>
      </c>
      <c r="B33" s="21">
        <v>41236</v>
      </c>
      <c r="C33" s="14">
        <v>60</v>
      </c>
      <c r="D33" s="12">
        <v>53.77</v>
      </c>
      <c r="E33" s="14">
        <v>30</v>
      </c>
      <c r="F33" s="12">
        <v>27.07</v>
      </c>
      <c r="G33" s="12"/>
      <c r="H33" s="12"/>
    </row>
    <row r="34" spans="1:8" x14ac:dyDescent="0.25">
      <c r="A34" s="21">
        <v>41236</v>
      </c>
      <c r="B34" s="21">
        <v>41250</v>
      </c>
      <c r="C34" s="14">
        <v>60</v>
      </c>
      <c r="D34" s="12">
        <v>53.38</v>
      </c>
      <c r="E34" s="14">
        <v>30</v>
      </c>
      <c r="F34" s="12">
        <v>27.11</v>
      </c>
      <c r="G34" s="12"/>
      <c r="H34" s="12"/>
    </row>
    <row r="35" spans="1:8" x14ac:dyDescent="0.25">
      <c r="A35" s="21">
        <v>41250</v>
      </c>
      <c r="B35" s="21">
        <v>41264</v>
      </c>
      <c r="C35" s="14">
        <v>60</v>
      </c>
      <c r="D35" s="12">
        <v>50.97</v>
      </c>
      <c r="E35" s="14">
        <v>30</v>
      </c>
      <c r="F35" s="12">
        <v>26.25</v>
      </c>
      <c r="G35" s="12"/>
      <c r="H35" s="12"/>
    </row>
    <row r="36" spans="1:8" x14ac:dyDescent="0.25">
      <c r="A36" s="21">
        <v>41264</v>
      </c>
      <c r="B36" s="21">
        <v>41278</v>
      </c>
      <c r="C36" s="14">
        <v>60</v>
      </c>
      <c r="D36" s="12">
        <v>51.42</v>
      </c>
      <c r="E36" s="14">
        <v>30</v>
      </c>
      <c r="F36" s="12">
        <v>25.58</v>
      </c>
      <c r="G36" s="12"/>
      <c r="H36" s="12"/>
    </row>
    <row r="37" spans="1:8" x14ac:dyDescent="0.25">
      <c r="A37" s="21">
        <v>41278</v>
      </c>
      <c r="B37" s="21">
        <v>41292</v>
      </c>
      <c r="C37" s="14">
        <v>60</v>
      </c>
      <c r="D37" s="12">
        <v>53.44</v>
      </c>
      <c r="E37" s="14">
        <v>30</v>
      </c>
      <c r="F37" s="12">
        <v>24.79</v>
      </c>
      <c r="G37" s="12"/>
      <c r="H37" s="12"/>
    </row>
    <row r="38" spans="1:8" x14ac:dyDescent="0.25">
      <c r="A38" s="21">
        <v>41292</v>
      </c>
      <c r="B38" s="21">
        <v>41306</v>
      </c>
      <c r="C38" s="14">
        <v>60</v>
      </c>
      <c r="D38" s="12">
        <v>53.92</v>
      </c>
      <c r="E38" s="14">
        <v>30</v>
      </c>
      <c r="F38" s="12">
        <v>25.19</v>
      </c>
      <c r="G38" s="12"/>
      <c r="H38" s="12"/>
    </row>
    <row r="39" spans="1:8" x14ac:dyDescent="0.25">
      <c r="A39" s="21">
        <v>41306</v>
      </c>
      <c r="B39" s="21">
        <v>41320</v>
      </c>
      <c r="C39" s="14">
        <v>60</v>
      </c>
      <c r="D39" s="12">
        <v>52.72</v>
      </c>
      <c r="E39" s="14">
        <v>30</v>
      </c>
      <c r="F39" s="12">
        <v>24.88</v>
      </c>
      <c r="G39" s="12"/>
      <c r="H39" s="12"/>
    </row>
    <row r="40" spans="1:8" x14ac:dyDescent="0.25">
      <c r="A40" s="21">
        <v>41320</v>
      </c>
      <c r="B40" s="21">
        <v>41334</v>
      </c>
      <c r="C40" s="14">
        <v>60</v>
      </c>
      <c r="D40" s="12">
        <v>51.82</v>
      </c>
      <c r="E40" s="14">
        <v>30</v>
      </c>
      <c r="F40" s="12">
        <v>24.06</v>
      </c>
      <c r="G40" s="12"/>
      <c r="H40" s="12"/>
    </row>
    <row r="41" spans="1:8" x14ac:dyDescent="0.25">
      <c r="A41" s="21">
        <v>41334</v>
      </c>
      <c r="B41" s="21">
        <v>41348</v>
      </c>
      <c r="C41" s="14">
        <v>60</v>
      </c>
      <c r="D41" s="12">
        <v>51.76</v>
      </c>
      <c r="E41" s="14">
        <v>30</v>
      </c>
      <c r="F41" s="12">
        <v>23.66</v>
      </c>
      <c r="G41" s="12"/>
      <c r="H41" s="12"/>
    </row>
    <row r="42" spans="1:8" x14ac:dyDescent="0.25">
      <c r="A42" s="21">
        <v>41348</v>
      </c>
      <c r="B42" s="21">
        <v>41362</v>
      </c>
      <c r="C42" s="14">
        <v>60</v>
      </c>
      <c r="D42" s="12">
        <v>52.3</v>
      </c>
      <c r="E42" s="14">
        <v>30</v>
      </c>
      <c r="F42" s="12">
        <v>24.3</v>
      </c>
      <c r="G42" s="12"/>
      <c r="H42" s="12"/>
    </row>
    <row r="43" spans="1:8" x14ac:dyDescent="0.25">
      <c r="A43" s="21">
        <v>41362</v>
      </c>
      <c r="B43" s="21">
        <v>41376</v>
      </c>
      <c r="C43" s="14">
        <v>60</v>
      </c>
      <c r="D43" s="12">
        <v>54.3</v>
      </c>
      <c r="E43" s="14">
        <v>30</v>
      </c>
      <c r="F43" s="12">
        <v>24.4</v>
      </c>
      <c r="G43" s="12"/>
      <c r="H43" s="12"/>
    </row>
    <row r="44" spans="1:8" x14ac:dyDescent="0.25">
      <c r="A44" s="21">
        <v>41376</v>
      </c>
      <c r="B44" s="21">
        <v>41390</v>
      </c>
      <c r="C44" s="14">
        <v>60</v>
      </c>
      <c r="D44" s="12">
        <v>55.53</v>
      </c>
      <c r="E44" s="14">
        <v>30</v>
      </c>
      <c r="F44" s="12">
        <v>24.54</v>
      </c>
      <c r="G44" s="12"/>
      <c r="H44" s="12"/>
    </row>
    <row r="45" spans="1:8" x14ac:dyDescent="0.25">
      <c r="A45" s="21">
        <v>41390</v>
      </c>
      <c r="B45" s="21">
        <v>41404</v>
      </c>
      <c r="C45" s="14">
        <v>60</v>
      </c>
      <c r="D45" s="12">
        <v>50.47</v>
      </c>
      <c r="E45" s="14">
        <v>30</v>
      </c>
      <c r="F45" s="12">
        <v>24.34</v>
      </c>
      <c r="G45" s="12"/>
      <c r="H45" s="12"/>
    </row>
    <row r="46" spans="1:8" x14ac:dyDescent="0.25">
      <c r="A46" s="21">
        <v>41404</v>
      </c>
      <c r="B46" s="21">
        <v>41418</v>
      </c>
      <c r="C46" s="14">
        <v>60</v>
      </c>
      <c r="D46" s="12">
        <v>49.53</v>
      </c>
      <c r="E46" s="14">
        <v>30</v>
      </c>
      <c r="F46" s="12">
        <v>24.17</v>
      </c>
      <c r="G46" s="12"/>
      <c r="H46" s="12"/>
    </row>
    <row r="47" spans="1:8" x14ac:dyDescent="0.25">
      <c r="A47" s="21">
        <v>41418</v>
      </c>
      <c r="B47" s="21">
        <v>41432</v>
      </c>
      <c r="C47" s="14">
        <v>60</v>
      </c>
      <c r="D47" s="12">
        <v>46.47</v>
      </c>
      <c r="E47" s="14">
        <v>30</v>
      </c>
      <c r="F47" s="12">
        <v>23.51</v>
      </c>
      <c r="G47" s="12"/>
      <c r="H47" s="12"/>
    </row>
    <row r="48" spans="1:8" x14ac:dyDescent="0.25">
      <c r="A48" s="21">
        <v>41432</v>
      </c>
      <c r="B48" s="21">
        <v>41446</v>
      </c>
      <c r="C48" s="14">
        <v>60</v>
      </c>
      <c r="D48" s="12">
        <v>46.44</v>
      </c>
      <c r="E48" s="14">
        <v>30</v>
      </c>
      <c r="F48" s="12">
        <v>23.8</v>
      </c>
      <c r="G48" s="12"/>
      <c r="H48" s="12"/>
    </row>
    <row r="49" spans="1:8" x14ac:dyDescent="0.25">
      <c r="A49" s="21">
        <v>41446</v>
      </c>
      <c r="B49" s="21">
        <v>41460</v>
      </c>
      <c r="C49" s="14">
        <v>60</v>
      </c>
      <c r="D49" s="12">
        <v>47.7</v>
      </c>
      <c r="E49" s="14">
        <v>30</v>
      </c>
      <c r="F49" s="12">
        <v>21.5</v>
      </c>
      <c r="G49" s="12"/>
      <c r="H49" s="12"/>
    </row>
    <row r="50" spans="1:8" x14ac:dyDescent="0.25">
      <c r="A50" s="21">
        <v>41460</v>
      </c>
      <c r="B50" s="21">
        <v>41474</v>
      </c>
      <c r="C50" s="14">
        <v>60</v>
      </c>
      <c r="D50" s="12">
        <v>47.2</v>
      </c>
      <c r="E50" s="14">
        <v>30</v>
      </c>
      <c r="F50" s="12">
        <v>22.7</v>
      </c>
      <c r="G50" s="12"/>
      <c r="H50" s="12"/>
    </row>
    <row r="51" spans="1:8" x14ac:dyDescent="0.25">
      <c r="A51" s="21">
        <v>41474</v>
      </c>
      <c r="B51" s="21">
        <v>41488</v>
      </c>
      <c r="C51" s="14">
        <v>60</v>
      </c>
      <c r="D51" s="12">
        <v>49.3</v>
      </c>
      <c r="E51" s="14">
        <v>30</v>
      </c>
      <c r="F51" s="12">
        <v>24.9</v>
      </c>
      <c r="G51" s="12"/>
      <c r="H51" s="12"/>
    </row>
    <row r="52" spans="1:8" x14ac:dyDescent="0.25">
      <c r="A52" s="21">
        <v>41488</v>
      </c>
      <c r="B52" s="21">
        <v>41502</v>
      </c>
      <c r="C52" s="14">
        <v>60</v>
      </c>
      <c r="D52" s="12">
        <v>50.42</v>
      </c>
      <c r="E52" s="14">
        <v>30</v>
      </c>
      <c r="F52" s="12">
        <v>24.91</v>
      </c>
      <c r="G52" s="12"/>
      <c r="H52" s="12"/>
    </row>
    <row r="53" spans="1:8" x14ac:dyDescent="0.25">
      <c r="A53" s="21">
        <v>41502</v>
      </c>
      <c r="B53" s="21">
        <v>41519</v>
      </c>
      <c r="C53" s="14">
        <v>60</v>
      </c>
      <c r="D53" s="12">
        <v>51.3</v>
      </c>
      <c r="E53" s="14">
        <v>30</v>
      </c>
      <c r="F53" s="12">
        <v>25.22</v>
      </c>
      <c r="G53" s="12"/>
      <c r="H53" s="12"/>
    </row>
    <row r="54" spans="1:8" x14ac:dyDescent="0.25">
      <c r="A54" s="21">
        <v>41519</v>
      </c>
      <c r="B54" s="21">
        <v>41530</v>
      </c>
      <c r="C54" s="14">
        <v>60</v>
      </c>
      <c r="D54" s="12">
        <v>51.29</v>
      </c>
      <c r="E54" s="14">
        <v>30</v>
      </c>
      <c r="F54" s="12">
        <v>25.85</v>
      </c>
      <c r="G54" s="12"/>
      <c r="H54" s="12"/>
    </row>
    <row r="55" spans="1:8" x14ac:dyDescent="0.25">
      <c r="A55" s="21">
        <v>41530</v>
      </c>
      <c r="B55" s="21">
        <v>41544</v>
      </c>
      <c r="C55" s="14">
        <v>60</v>
      </c>
      <c r="D55" s="12">
        <v>51.54</v>
      </c>
      <c r="E55" s="14">
        <v>30</v>
      </c>
      <c r="F55" s="12">
        <v>25.78</v>
      </c>
      <c r="G55" s="12"/>
      <c r="H55" s="12"/>
    </row>
    <row r="56" spans="1:8" x14ac:dyDescent="0.25">
      <c r="A56" s="21">
        <v>41544</v>
      </c>
      <c r="B56" s="21">
        <v>41558</v>
      </c>
      <c r="C56" s="14">
        <v>60</v>
      </c>
      <c r="D56" s="12">
        <v>52.53</v>
      </c>
      <c r="E56" s="14">
        <v>30</v>
      </c>
      <c r="F56" s="12">
        <v>25.78</v>
      </c>
      <c r="G56" s="12"/>
      <c r="H56" s="12"/>
    </row>
    <row r="57" spans="1:8" x14ac:dyDescent="0.25">
      <c r="A57" s="21">
        <v>41558</v>
      </c>
      <c r="B57" s="21">
        <v>41572</v>
      </c>
      <c r="C57" s="14">
        <v>60</v>
      </c>
      <c r="D57" s="12">
        <v>52.87</v>
      </c>
      <c r="E57" s="14">
        <v>30</v>
      </c>
      <c r="F57" s="12">
        <v>25.12</v>
      </c>
      <c r="G57" s="12"/>
      <c r="H57" s="12"/>
    </row>
    <row r="58" spans="1:8" x14ac:dyDescent="0.25">
      <c r="A58" s="21">
        <v>41572</v>
      </c>
      <c r="B58" s="21">
        <v>41586</v>
      </c>
      <c r="C58" s="14">
        <v>60</v>
      </c>
      <c r="D58" s="12">
        <v>53.39</v>
      </c>
      <c r="E58" s="14">
        <v>30</v>
      </c>
      <c r="F58" s="12">
        <v>25.69</v>
      </c>
      <c r="G58" s="12"/>
      <c r="H58" s="12"/>
    </row>
    <row r="59" spans="1:8" x14ac:dyDescent="0.25">
      <c r="A59" s="21">
        <v>41586</v>
      </c>
      <c r="B59" s="21">
        <v>41600</v>
      </c>
      <c r="C59" s="14">
        <v>60</v>
      </c>
      <c r="D59" s="12">
        <v>53.67</v>
      </c>
      <c r="E59" s="14">
        <v>30</v>
      </c>
      <c r="F59" s="12">
        <v>26.23</v>
      </c>
      <c r="G59" s="12"/>
      <c r="H59" s="12"/>
    </row>
    <row r="60" spans="1:8" x14ac:dyDescent="0.25">
      <c r="A60" s="21">
        <v>41600</v>
      </c>
      <c r="B60" s="21">
        <v>41614</v>
      </c>
      <c r="C60" s="14">
        <v>60</v>
      </c>
      <c r="D60" s="12">
        <v>54.62</v>
      </c>
      <c r="E60" s="14">
        <v>30</v>
      </c>
      <c r="F60" s="12">
        <v>25.67</v>
      </c>
      <c r="G60" s="12"/>
      <c r="H60" s="12"/>
    </row>
    <row r="61" spans="1:8" x14ac:dyDescent="0.25">
      <c r="A61" s="21">
        <v>41614</v>
      </c>
      <c r="B61" s="21">
        <v>41628</v>
      </c>
      <c r="C61" s="14">
        <v>60</v>
      </c>
      <c r="D61" s="12">
        <v>54.33</v>
      </c>
      <c r="E61" s="14">
        <v>30</v>
      </c>
      <c r="F61" s="12">
        <v>25.68</v>
      </c>
      <c r="G61" s="12"/>
      <c r="H61" s="12"/>
    </row>
    <row r="62" spans="1:8" x14ac:dyDescent="0.25">
      <c r="A62" s="21">
        <v>41628</v>
      </c>
      <c r="B62" s="21">
        <v>41642</v>
      </c>
      <c r="C62" s="14">
        <v>60</v>
      </c>
      <c r="D62" s="12">
        <v>53.11</v>
      </c>
      <c r="E62" s="14">
        <v>30</v>
      </c>
      <c r="F62" s="12">
        <v>25.25</v>
      </c>
      <c r="G62" s="12"/>
      <c r="H62" s="12"/>
    </row>
    <row r="63" spans="1:8" x14ac:dyDescent="0.25">
      <c r="A63" s="21">
        <v>41642</v>
      </c>
      <c r="B63" s="21">
        <v>41656</v>
      </c>
      <c r="C63" s="14">
        <v>60</v>
      </c>
      <c r="D63" s="12">
        <v>53.67</v>
      </c>
      <c r="E63" s="14">
        <v>30</v>
      </c>
      <c r="F63" s="12">
        <v>25.17</v>
      </c>
      <c r="G63" s="12"/>
      <c r="H63" s="12"/>
    </row>
    <row r="64" spans="1:8" x14ac:dyDescent="0.25">
      <c r="A64" s="21">
        <v>41656</v>
      </c>
      <c r="B64" s="21">
        <v>41670</v>
      </c>
      <c r="C64" s="14">
        <v>60</v>
      </c>
      <c r="D64" s="12">
        <v>53.600844538853053</v>
      </c>
      <c r="E64" s="14">
        <v>30</v>
      </c>
      <c r="F64" s="12">
        <v>25.42</v>
      </c>
      <c r="G64" s="12"/>
      <c r="H64" s="12"/>
    </row>
    <row r="65" spans="1:8" x14ac:dyDescent="0.25">
      <c r="A65" s="21">
        <v>41670</v>
      </c>
      <c r="B65" s="21">
        <v>41684</v>
      </c>
      <c r="C65" s="14">
        <v>60</v>
      </c>
      <c r="D65" s="12">
        <v>55.3</v>
      </c>
      <c r="E65" s="14">
        <v>30</v>
      </c>
      <c r="F65" s="12">
        <v>26.58</v>
      </c>
      <c r="G65" s="12"/>
      <c r="H65" s="12"/>
    </row>
    <row r="66" spans="1:8" x14ac:dyDescent="0.25">
      <c r="A66" s="21">
        <v>41684</v>
      </c>
      <c r="B66" s="21">
        <v>41698</v>
      </c>
      <c r="C66" s="14">
        <v>60</v>
      </c>
      <c r="D66" s="12">
        <v>55.46</v>
      </c>
      <c r="E66" s="14">
        <v>30</v>
      </c>
      <c r="F66" s="12">
        <v>27.09</v>
      </c>
      <c r="G66" s="12"/>
      <c r="H66" s="12"/>
    </row>
    <row r="67" spans="1:8" x14ac:dyDescent="0.25">
      <c r="A67" s="21">
        <v>41698</v>
      </c>
      <c r="B67" s="21">
        <v>41712</v>
      </c>
      <c r="C67" s="14">
        <v>60</v>
      </c>
      <c r="D67" s="12">
        <v>55.8</v>
      </c>
      <c r="E67" s="14">
        <v>30</v>
      </c>
      <c r="F67" s="12">
        <v>27.48</v>
      </c>
      <c r="G67" s="12"/>
      <c r="H67" s="12"/>
    </row>
    <row r="68" spans="1:8" x14ac:dyDescent="0.25">
      <c r="A68" s="21">
        <v>41712</v>
      </c>
      <c r="B68" s="21">
        <v>41726</v>
      </c>
      <c r="C68" s="14">
        <v>60</v>
      </c>
      <c r="D68" s="12">
        <v>55.55</v>
      </c>
      <c r="E68" s="14">
        <v>30</v>
      </c>
      <c r="F68" s="12">
        <v>27.64</v>
      </c>
      <c r="G68" s="12"/>
      <c r="H68" s="12"/>
    </row>
    <row r="69" spans="1:8" x14ac:dyDescent="0.25">
      <c r="A69" s="21">
        <v>41726</v>
      </c>
      <c r="B69" s="21">
        <v>41740</v>
      </c>
      <c r="C69" s="14">
        <v>60</v>
      </c>
      <c r="D69" s="12">
        <v>56.44</v>
      </c>
      <c r="E69" s="14">
        <v>30</v>
      </c>
      <c r="F69" s="12">
        <v>26.97</v>
      </c>
      <c r="G69" s="12"/>
      <c r="H69" s="12"/>
    </row>
    <row r="70" spans="1:8" x14ac:dyDescent="0.25">
      <c r="A70" s="21">
        <v>41740</v>
      </c>
      <c r="B70" s="21">
        <v>41754</v>
      </c>
      <c r="C70" s="14">
        <v>60</v>
      </c>
      <c r="D70" s="12">
        <v>56.87</v>
      </c>
      <c r="E70" s="14">
        <v>30</v>
      </c>
      <c r="F70" s="12">
        <v>26.83</v>
      </c>
      <c r="G70" s="12"/>
      <c r="H70" s="12"/>
    </row>
    <row r="71" spans="1:8" x14ac:dyDescent="0.25">
      <c r="A71" s="21">
        <v>41754</v>
      </c>
      <c r="B71" s="21">
        <v>41768</v>
      </c>
      <c r="C71" s="14">
        <v>60</v>
      </c>
      <c r="D71" s="12">
        <v>57.09</v>
      </c>
      <c r="E71" s="14">
        <v>30</v>
      </c>
      <c r="F71" s="12">
        <v>26.75</v>
      </c>
      <c r="G71" s="12"/>
      <c r="H71" s="12"/>
    </row>
    <row r="72" spans="1:8" x14ac:dyDescent="0.25">
      <c r="A72" s="21">
        <v>41768</v>
      </c>
      <c r="B72" s="21">
        <v>41782</v>
      </c>
      <c r="C72" s="14">
        <v>60</v>
      </c>
      <c r="D72" s="12">
        <v>57.76</v>
      </c>
      <c r="E72" s="14">
        <v>30</v>
      </c>
      <c r="F72" s="12">
        <v>26.44</v>
      </c>
      <c r="G72" s="12"/>
      <c r="H72" s="12"/>
    </row>
    <row r="73" spans="1:8" x14ac:dyDescent="0.25">
      <c r="A73" s="21">
        <v>41782</v>
      </c>
      <c r="B73" s="21">
        <v>41796</v>
      </c>
      <c r="C73" s="14">
        <v>60</v>
      </c>
      <c r="D73" s="12">
        <v>57.29</v>
      </c>
      <c r="E73" s="14">
        <v>30</v>
      </c>
      <c r="F73" s="12">
        <v>26.82</v>
      </c>
      <c r="G73" s="12"/>
      <c r="H73" s="12"/>
    </row>
    <row r="74" spans="1:8" x14ac:dyDescent="0.25">
      <c r="A74" s="21">
        <v>41796</v>
      </c>
      <c r="B74" s="21">
        <v>41810</v>
      </c>
      <c r="C74" s="14">
        <v>60</v>
      </c>
      <c r="D74" s="12">
        <v>57.13</v>
      </c>
      <c r="E74" s="14">
        <v>30</v>
      </c>
      <c r="F74" s="12">
        <v>26.48</v>
      </c>
      <c r="G74" s="12"/>
      <c r="H74" s="12"/>
    </row>
    <row r="75" spans="1:8" x14ac:dyDescent="0.25">
      <c r="A75" s="21">
        <v>41810</v>
      </c>
      <c r="B75" s="21">
        <v>41824</v>
      </c>
      <c r="C75" s="14">
        <v>60</v>
      </c>
      <c r="D75" s="12">
        <v>56.93</v>
      </c>
      <c r="E75" s="14">
        <v>30</v>
      </c>
      <c r="F75" s="12">
        <v>27.15</v>
      </c>
      <c r="G75" s="12"/>
      <c r="H75" s="12"/>
    </row>
    <row r="76" spans="1:8" x14ac:dyDescent="0.25">
      <c r="A76" s="21">
        <v>41824</v>
      </c>
      <c r="B76" s="21">
        <v>41838</v>
      </c>
      <c r="C76" s="14">
        <v>60</v>
      </c>
      <c r="D76" s="12">
        <v>57.3</v>
      </c>
      <c r="E76" s="14">
        <v>30</v>
      </c>
      <c r="F76" s="12">
        <v>26.89</v>
      </c>
      <c r="G76" s="12"/>
      <c r="H76" s="12"/>
    </row>
    <row r="77" spans="1:8" x14ac:dyDescent="0.25">
      <c r="A77" s="21">
        <v>41838</v>
      </c>
      <c r="B77" s="21">
        <v>41852</v>
      </c>
      <c r="C77" s="14">
        <v>60</v>
      </c>
      <c r="D77" s="12">
        <v>57.08</v>
      </c>
      <c r="E77" s="14">
        <v>30</v>
      </c>
      <c r="F77" s="12">
        <v>26.46</v>
      </c>
      <c r="G77" s="12"/>
      <c r="H77" s="12"/>
    </row>
    <row r="78" spans="1:8" x14ac:dyDescent="0.25">
      <c r="A78" s="21">
        <v>41852</v>
      </c>
      <c r="B78" s="21">
        <v>41866</v>
      </c>
      <c r="C78" s="14">
        <v>60</v>
      </c>
      <c r="D78" s="12">
        <v>57.49</v>
      </c>
      <c r="E78" s="14">
        <v>30</v>
      </c>
      <c r="F78" s="12">
        <v>26.39</v>
      </c>
      <c r="G78" s="12"/>
      <c r="H78" s="12"/>
    </row>
    <row r="79" spans="1:8" x14ac:dyDescent="0.25">
      <c r="A79" s="21">
        <v>41866</v>
      </c>
      <c r="B79" s="21">
        <v>41880</v>
      </c>
      <c r="C79" s="14">
        <v>60</v>
      </c>
      <c r="D79" s="12">
        <v>57.16</v>
      </c>
      <c r="E79" s="14">
        <v>30</v>
      </c>
      <c r="F79" s="12">
        <v>26.79</v>
      </c>
      <c r="G79" s="12"/>
      <c r="H79" s="12"/>
    </row>
    <row r="80" spans="1:8" x14ac:dyDescent="0.25">
      <c r="A80" s="21">
        <v>41880</v>
      </c>
      <c r="B80" s="21">
        <v>41894</v>
      </c>
      <c r="C80" s="14">
        <v>60</v>
      </c>
      <c r="D80" s="12">
        <v>56.18</v>
      </c>
      <c r="E80" s="14">
        <v>30</v>
      </c>
      <c r="F80" s="12">
        <v>26.86</v>
      </c>
      <c r="G80" s="12"/>
      <c r="H80" s="12"/>
    </row>
    <row r="81" spans="1:8" x14ac:dyDescent="0.25">
      <c r="A81" s="21">
        <v>41894</v>
      </c>
      <c r="B81" s="21">
        <v>41908</v>
      </c>
      <c r="C81" s="14">
        <v>60</v>
      </c>
      <c r="D81" s="12">
        <v>56.7</v>
      </c>
      <c r="E81" s="14">
        <v>30</v>
      </c>
      <c r="F81" s="12">
        <v>26.64</v>
      </c>
      <c r="G81" s="12"/>
      <c r="H81" s="12"/>
    </row>
    <row r="82" spans="1:8" x14ac:dyDescent="0.25">
      <c r="A82" s="21">
        <v>41908</v>
      </c>
      <c r="B82" s="21">
        <v>41922</v>
      </c>
      <c r="C82" s="14">
        <v>60</v>
      </c>
      <c r="D82" s="12">
        <v>57.1</v>
      </c>
      <c r="E82" s="14">
        <v>30</v>
      </c>
      <c r="F82" s="12">
        <v>26.53</v>
      </c>
      <c r="G82" s="12"/>
      <c r="H82" s="12"/>
    </row>
    <row r="83" spans="1:8" x14ac:dyDescent="0.25">
      <c r="A83" s="21">
        <v>41922</v>
      </c>
      <c r="B83" s="21">
        <v>41936</v>
      </c>
      <c r="C83" s="14">
        <v>60</v>
      </c>
      <c r="D83" s="12">
        <v>56.69</v>
      </c>
      <c r="E83" s="14">
        <v>30</v>
      </c>
      <c r="F83" s="12">
        <v>26.78</v>
      </c>
      <c r="G83" s="12"/>
      <c r="H83" s="12"/>
    </row>
    <row r="84" spans="1:8" x14ac:dyDescent="0.25">
      <c r="A84" s="21">
        <v>41936</v>
      </c>
      <c r="B84" s="21">
        <v>41950</v>
      </c>
      <c r="C84" s="14">
        <v>60</v>
      </c>
      <c r="D84" s="12">
        <v>57.03</v>
      </c>
      <c r="E84" s="14">
        <v>30</v>
      </c>
      <c r="F84" s="12">
        <v>26.73</v>
      </c>
      <c r="G84" s="12"/>
      <c r="H84" s="12"/>
    </row>
    <row r="85" spans="1:8" x14ac:dyDescent="0.25">
      <c r="A85" s="21">
        <v>41950</v>
      </c>
      <c r="B85" s="21">
        <v>41964</v>
      </c>
      <c r="C85" s="14">
        <v>60</v>
      </c>
      <c r="D85" s="12">
        <v>56.57</v>
      </c>
      <c r="E85" s="14">
        <v>30</v>
      </c>
      <c r="F85" s="12">
        <v>26.33</v>
      </c>
      <c r="G85" s="12"/>
      <c r="H85" s="12"/>
    </row>
    <row r="86" spans="1:8" x14ac:dyDescent="0.25">
      <c r="A86" s="21">
        <v>41964</v>
      </c>
      <c r="B86" s="21">
        <v>41978</v>
      </c>
      <c r="C86" s="14">
        <v>60</v>
      </c>
      <c r="D86" s="12">
        <v>55.18</v>
      </c>
      <c r="E86" s="14">
        <v>30</v>
      </c>
      <c r="F86" s="12">
        <v>26.43</v>
      </c>
      <c r="G86" s="12"/>
      <c r="H86" s="12"/>
    </row>
    <row r="87" spans="1:8" x14ac:dyDescent="0.25">
      <c r="A87" s="21">
        <v>41978</v>
      </c>
      <c r="B87" s="21">
        <v>41992</v>
      </c>
      <c r="C87" s="14">
        <v>60</v>
      </c>
      <c r="D87" s="12">
        <v>51.64</v>
      </c>
      <c r="E87" s="14">
        <v>30</v>
      </c>
      <c r="F87" s="12">
        <v>26.16</v>
      </c>
      <c r="G87" s="12"/>
      <c r="H87" s="12"/>
    </row>
    <row r="88" spans="1:8" x14ac:dyDescent="0.25">
      <c r="A88" s="21">
        <v>41992</v>
      </c>
      <c r="B88" s="21">
        <v>42006</v>
      </c>
      <c r="C88" s="14">
        <v>60</v>
      </c>
      <c r="D88" s="12">
        <v>53.3</v>
      </c>
      <c r="E88" s="14">
        <v>30</v>
      </c>
      <c r="F88" s="12">
        <v>26.13</v>
      </c>
      <c r="G88" s="12"/>
      <c r="H88" s="12"/>
    </row>
    <row r="89" spans="1:8" x14ac:dyDescent="0.25">
      <c r="A89" s="21">
        <v>42006</v>
      </c>
      <c r="B89" s="21">
        <v>42020</v>
      </c>
      <c r="C89" s="14">
        <v>60</v>
      </c>
      <c r="D89" s="12">
        <v>54.18</v>
      </c>
      <c r="E89" s="14">
        <v>30</v>
      </c>
      <c r="F89" s="12">
        <v>26.29</v>
      </c>
      <c r="G89" s="12"/>
      <c r="H89" s="12"/>
    </row>
    <row r="90" spans="1:8" x14ac:dyDescent="0.25">
      <c r="A90" s="21">
        <v>42020</v>
      </c>
      <c r="B90" s="21">
        <v>42034</v>
      </c>
      <c r="C90" s="14">
        <v>60</v>
      </c>
      <c r="D90" s="12">
        <v>53.68</v>
      </c>
      <c r="E90" s="14">
        <v>30</v>
      </c>
      <c r="F90" s="12">
        <v>26.15</v>
      </c>
      <c r="G90" s="12"/>
      <c r="H90" s="12"/>
    </row>
    <row r="91" spans="1:8" x14ac:dyDescent="0.25">
      <c r="A91" s="21">
        <v>42034</v>
      </c>
      <c r="B91" s="21">
        <v>42048</v>
      </c>
      <c r="C91" s="14">
        <v>60</v>
      </c>
      <c r="D91" s="12">
        <v>53.84</v>
      </c>
      <c r="E91" s="14">
        <v>30</v>
      </c>
      <c r="F91" s="12">
        <v>26.69</v>
      </c>
      <c r="G91" s="12"/>
      <c r="H91" s="12"/>
    </row>
    <row r="92" spans="1:8" x14ac:dyDescent="0.25">
      <c r="A92" s="21">
        <v>42048</v>
      </c>
      <c r="B92" s="21">
        <v>42062</v>
      </c>
      <c r="C92" s="14">
        <v>60</v>
      </c>
      <c r="D92" s="12">
        <v>54.59</v>
      </c>
      <c r="E92" s="14">
        <v>30</v>
      </c>
      <c r="F92" s="12">
        <v>26.61</v>
      </c>
      <c r="G92" s="12"/>
      <c r="H92" s="12"/>
    </row>
    <row r="93" spans="1:8" x14ac:dyDescent="0.25">
      <c r="A93" s="21">
        <v>42062</v>
      </c>
      <c r="B93" s="21">
        <v>42076</v>
      </c>
      <c r="C93" s="14">
        <v>60</v>
      </c>
      <c r="D93" s="12">
        <v>55.02</v>
      </c>
      <c r="E93" s="14">
        <v>30</v>
      </c>
      <c r="F93" s="12">
        <v>26.84</v>
      </c>
      <c r="G93" s="12"/>
      <c r="H93" s="12"/>
    </row>
    <row r="94" spans="1:8" x14ac:dyDescent="0.25">
      <c r="A94" s="21">
        <f>+'TLZK Yük'!A96</f>
        <v>42076</v>
      </c>
      <c r="B94" s="21">
        <f>+'TLZK Yük'!B96</f>
        <v>42090</v>
      </c>
      <c r="C94" s="14">
        <v>60</v>
      </c>
      <c r="D94" s="12">
        <v>55.6</v>
      </c>
      <c r="E94" s="14">
        <v>30</v>
      </c>
      <c r="F94" s="12">
        <v>26.88</v>
      </c>
      <c r="G94" s="12"/>
      <c r="H94" s="12"/>
    </row>
    <row r="95" spans="1:8" x14ac:dyDescent="0.25">
      <c r="A95" s="21">
        <f>+'TLZK Yük'!A97</f>
        <v>42090</v>
      </c>
      <c r="B95" s="21">
        <f>+'TLZK Yük'!B97</f>
        <v>42104</v>
      </c>
      <c r="C95" s="14">
        <v>60</v>
      </c>
      <c r="D95" s="12">
        <v>55.8</v>
      </c>
      <c r="E95" s="14">
        <v>30</v>
      </c>
      <c r="F95" s="12">
        <v>27.11</v>
      </c>
      <c r="G95" s="12"/>
      <c r="H95" s="12"/>
    </row>
    <row r="96" spans="1:8" x14ac:dyDescent="0.25">
      <c r="A96" s="21">
        <f>+'TLZK Yük'!A98</f>
        <v>42104</v>
      </c>
      <c r="B96" s="21">
        <f>+'TLZK Yük'!B98</f>
        <v>42118</v>
      </c>
      <c r="C96" s="14">
        <v>60</v>
      </c>
      <c r="D96" s="12">
        <v>55.79</v>
      </c>
      <c r="E96" s="14">
        <v>30</v>
      </c>
      <c r="F96" s="12">
        <v>27.37</v>
      </c>
      <c r="G96" s="12"/>
      <c r="H96" s="12"/>
    </row>
    <row r="97" spans="1:8" x14ac:dyDescent="0.25">
      <c r="A97" s="21">
        <f>+'TLZK Yük'!A99</f>
        <v>42118</v>
      </c>
      <c r="B97" s="21">
        <f>+'TLZK Yük'!B99</f>
        <v>42132</v>
      </c>
      <c r="C97" s="14">
        <v>60</v>
      </c>
      <c r="D97" s="12">
        <v>56.14</v>
      </c>
      <c r="E97" s="14">
        <v>30</v>
      </c>
      <c r="F97" s="12">
        <v>27.66</v>
      </c>
      <c r="G97" s="12"/>
      <c r="H97" s="12"/>
    </row>
    <row r="98" spans="1:8" x14ac:dyDescent="0.25">
      <c r="A98" s="21">
        <f>+'TLZK Yük'!A100</f>
        <v>42132</v>
      </c>
      <c r="B98" s="21">
        <f>+'TLZK Yük'!B100</f>
        <v>42146</v>
      </c>
      <c r="C98" s="14">
        <v>60</v>
      </c>
      <c r="D98" s="12">
        <v>56.38</v>
      </c>
      <c r="E98" s="14">
        <v>30</v>
      </c>
      <c r="F98" s="12">
        <v>27.63</v>
      </c>
      <c r="G98" s="12"/>
      <c r="H98" s="12"/>
    </row>
    <row r="99" spans="1:8" x14ac:dyDescent="0.25">
      <c r="A99" s="21">
        <f>+'TLZK Yük'!A101</f>
        <v>42146</v>
      </c>
      <c r="B99" s="21">
        <f>+'TLZK Yük'!B101</f>
        <v>42160</v>
      </c>
      <c r="C99" s="14">
        <v>60</v>
      </c>
      <c r="D99" s="12">
        <v>56.35</v>
      </c>
      <c r="E99" s="14">
        <v>30</v>
      </c>
      <c r="F99" s="12">
        <v>27.63</v>
      </c>
      <c r="G99" s="12"/>
      <c r="H99" s="12"/>
    </row>
    <row r="100" spans="1:8" x14ac:dyDescent="0.25">
      <c r="A100" s="21">
        <f>+'TLZK Yük'!A102</f>
        <v>42160</v>
      </c>
      <c r="B100" s="21">
        <f>+'TLZK Yük'!B102</f>
        <v>42174</v>
      </c>
      <c r="C100" s="14">
        <v>60</v>
      </c>
      <c r="D100" s="12">
        <v>56.01</v>
      </c>
      <c r="E100" s="14">
        <v>30</v>
      </c>
      <c r="F100" s="12">
        <v>27.39</v>
      </c>
      <c r="G100" s="12"/>
      <c r="H100" s="12"/>
    </row>
    <row r="101" spans="1:8" x14ac:dyDescent="0.25">
      <c r="A101" s="21">
        <f>+'TLZK Yük'!A103</f>
        <v>42174</v>
      </c>
      <c r="B101" s="21">
        <f>+'TLZK Yük'!B103</f>
        <v>42188</v>
      </c>
      <c r="C101" s="14">
        <v>60</v>
      </c>
      <c r="D101" s="12">
        <v>55.9</v>
      </c>
      <c r="E101" s="14">
        <v>30</v>
      </c>
      <c r="F101" s="12">
        <v>27.29</v>
      </c>
      <c r="G101" s="12"/>
      <c r="H101" s="12"/>
    </row>
    <row r="102" spans="1:8" x14ac:dyDescent="0.25">
      <c r="A102" s="21">
        <f>+'TLZK Yük'!A104</f>
        <v>42188</v>
      </c>
      <c r="B102" s="21">
        <f>+'TLZK Yük'!B104</f>
        <v>42205</v>
      </c>
      <c r="C102" s="14">
        <v>60</v>
      </c>
      <c r="D102" s="12">
        <v>56.08</v>
      </c>
      <c r="E102" s="14">
        <v>30</v>
      </c>
      <c r="F102" s="12">
        <v>27.16</v>
      </c>
      <c r="G102" s="12"/>
      <c r="H102" s="12"/>
    </row>
    <row r="103" spans="1:8" x14ac:dyDescent="0.25">
      <c r="A103" s="21">
        <f>+'TLZK Yük'!A105</f>
        <v>42205</v>
      </c>
      <c r="B103" s="21">
        <f>+'TLZK Yük'!B105</f>
        <v>42216</v>
      </c>
      <c r="C103" s="14">
        <v>60</v>
      </c>
      <c r="D103" s="12">
        <v>56.87</v>
      </c>
      <c r="E103" s="14">
        <v>30</v>
      </c>
      <c r="F103" s="12">
        <v>27.6</v>
      </c>
      <c r="G103" s="12"/>
      <c r="H103" s="12"/>
    </row>
    <row r="104" spans="1:8" x14ac:dyDescent="0.25">
      <c r="A104" s="21">
        <f>+'TLZK Yük'!A106</f>
        <v>42216</v>
      </c>
      <c r="B104" s="21">
        <f>+'TLZK Yük'!B106</f>
        <v>42230</v>
      </c>
      <c r="C104" s="14">
        <v>60</v>
      </c>
      <c r="D104" s="12">
        <v>57.22</v>
      </c>
      <c r="E104" s="14">
        <v>30</v>
      </c>
      <c r="F104" s="12">
        <v>27.1</v>
      </c>
      <c r="G104" s="12"/>
      <c r="H104" s="12"/>
    </row>
    <row r="105" spans="1:8" x14ac:dyDescent="0.25">
      <c r="A105" s="21">
        <f>+'TLZK Yük'!A107</f>
        <v>42230</v>
      </c>
      <c r="B105" s="21">
        <f>+'TLZK Yük'!B107</f>
        <v>42244</v>
      </c>
      <c r="C105" s="14">
        <v>60</v>
      </c>
      <c r="D105" s="12">
        <v>57.46</v>
      </c>
      <c r="E105" s="14">
        <v>30</v>
      </c>
      <c r="F105" s="12">
        <v>27.68</v>
      </c>
      <c r="G105" s="12"/>
      <c r="H105" s="12"/>
    </row>
    <row r="106" spans="1:8" x14ac:dyDescent="0.25">
      <c r="A106" s="21">
        <f>+'TLZK Yük'!A108</f>
        <v>42244</v>
      </c>
      <c r="B106" s="21">
        <f>+'TLZK Yük'!B108</f>
        <v>42258</v>
      </c>
      <c r="C106" s="14">
        <v>60</v>
      </c>
      <c r="D106" s="12">
        <v>57.52</v>
      </c>
      <c r="E106" s="14">
        <v>30</v>
      </c>
      <c r="F106" s="12">
        <v>28.02</v>
      </c>
      <c r="G106" s="12"/>
      <c r="H106" s="12"/>
    </row>
    <row r="107" spans="1:8" x14ac:dyDescent="0.25">
      <c r="A107" s="21">
        <f>+'TLZK Yük'!A109</f>
        <v>42258</v>
      </c>
      <c r="B107" s="21">
        <f>+'TLZK Yük'!B109</f>
        <v>42275</v>
      </c>
      <c r="C107" s="14">
        <v>60</v>
      </c>
      <c r="D107" s="12">
        <v>57.71</v>
      </c>
      <c r="E107" s="14">
        <v>30</v>
      </c>
      <c r="F107" s="12">
        <v>27.94</v>
      </c>
      <c r="G107" s="12"/>
      <c r="H107" s="12"/>
    </row>
    <row r="108" spans="1:8" x14ac:dyDescent="0.25">
      <c r="A108" s="21">
        <f>+'TLZK Yük'!A110</f>
        <v>42270</v>
      </c>
      <c r="B108" s="21">
        <f>+'TLZK Yük'!B110</f>
        <v>42286</v>
      </c>
      <c r="C108" s="14">
        <v>60</v>
      </c>
      <c r="D108" s="12">
        <v>57.65</v>
      </c>
      <c r="E108" s="14">
        <v>30</v>
      </c>
      <c r="F108" s="12">
        <v>28.04</v>
      </c>
      <c r="G108" s="12"/>
      <c r="H108" s="12"/>
    </row>
    <row r="109" spans="1:8" x14ac:dyDescent="0.25">
      <c r="A109" s="21">
        <f>+'TLZK Yük'!A111</f>
        <v>42286</v>
      </c>
      <c r="B109" s="21">
        <f>+'TLZK Yük'!B111</f>
        <v>42300</v>
      </c>
      <c r="C109" s="14">
        <v>60</v>
      </c>
      <c r="D109" s="12">
        <v>57.65</v>
      </c>
      <c r="E109" s="14">
        <v>30</v>
      </c>
      <c r="F109" s="12">
        <v>27.87</v>
      </c>
      <c r="G109" s="12"/>
      <c r="H109" s="12"/>
    </row>
    <row r="110" spans="1:8" x14ac:dyDescent="0.25">
      <c r="A110" s="21">
        <f>+'TLZK Yük'!A112</f>
        <v>42300</v>
      </c>
      <c r="B110" s="21">
        <f>+'TLZK Yük'!B112</f>
        <v>42314</v>
      </c>
      <c r="C110" s="14">
        <v>60</v>
      </c>
      <c r="D110" s="12">
        <v>57.79</v>
      </c>
      <c r="E110" s="14">
        <v>30</v>
      </c>
      <c r="F110" s="12">
        <v>27.76</v>
      </c>
      <c r="G110" s="12"/>
      <c r="H110" s="12"/>
    </row>
    <row r="111" spans="1:8" x14ac:dyDescent="0.25">
      <c r="A111" s="21">
        <f>+'TLZK Yük'!A113</f>
        <v>42314</v>
      </c>
      <c r="B111" s="21">
        <f>+'TLZK Yük'!B113</f>
        <v>42328</v>
      </c>
      <c r="C111" s="14">
        <v>60</v>
      </c>
      <c r="D111" s="12">
        <v>57.2</v>
      </c>
      <c r="E111" s="14">
        <v>30</v>
      </c>
      <c r="F111" s="12">
        <v>27.41</v>
      </c>
      <c r="G111" s="12"/>
      <c r="H111" s="12"/>
    </row>
    <row r="112" spans="1:8" x14ac:dyDescent="0.25">
      <c r="A112" s="21">
        <f>+'TLZK Yük'!A114</f>
        <v>42328</v>
      </c>
      <c r="B112" s="21">
        <f>+'TLZK Yük'!B114</f>
        <v>42342</v>
      </c>
      <c r="C112" s="14">
        <v>60</v>
      </c>
      <c r="D112" s="12">
        <v>56.15</v>
      </c>
      <c r="E112" s="14">
        <v>30</v>
      </c>
      <c r="F112" s="12">
        <v>27.11</v>
      </c>
      <c r="G112" s="12"/>
      <c r="H112" s="12"/>
    </row>
    <row r="113" spans="1:8" x14ac:dyDescent="0.25">
      <c r="A113" s="21">
        <f>+'TLZK Yük'!A115</f>
        <v>42342</v>
      </c>
      <c r="B113" s="21">
        <f>+'TLZK Yük'!B115</f>
        <v>42356</v>
      </c>
      <c r="C113" s="14">
        <v>60</v>
      </c>
      <c r="D113" s="12">
        <v>54.7</v>
      </c>
      <c r="E113" s="14">
        <v>30</v>
      </c>
      <c r="F113" s="12">
        <v>26.94</v>
      </c>
      <c r="G113" s="12"/>
      <c r="H113" s="12"/>
    </row>
    <row r="114" spans="1:8" x14ac:dyDescent="0.25">
      <c r="A114" s="21">
        <f>+'TLZK Yük'!A116</f>
        <v>42356</v>
      </c>
      <c r="B114" s="21">
        <f>+'TLZK Yük'!B116</f>
        <v>42373</v>
      </c>
      <c r="C114" s="14">
        <v>60</v>
      </c>
      <c r="D114" s="12">
        <v>53.91</v>
      </c>
      <c r="E114" s="14">
        <v>30</v>
      </c>
      <c r="F114" s="12">
        <v>26.89</v>
      </c>
      <c r="G114" s="12"/>
      <c r="H114" s="12"/>
    </row>
    <row r="115" spans="1:8" x14ac:dyDescent="0.25">
      <c r="A115" s="21">
        <f>+'TLZK Yük'!A117</f>
        <v>42369</v>
      </c>
      <c r="B115" s="21">
        <f>+'TLZK Yük'!B117</f>
        <v>42384</v>
      </c>
      <c r="C115" s="14">
        <v>60</v>
      </c>
      <c r="D115" s="12">
        <v>53.44</v>
      </c>
      <c r="E115" s="14">
        <v>30</v>
      </c>
      <c r="F115" s="12">
        <v>26.75</v>
      </c>
      <c r="G115" s="12"/>
      <c r="H115" s="12"/>
    </row>
    <row r="116" spans="1:8" x14ac:dyDescent="0.25">
      <c r="A116" s="21">
        <f>+'TLZK Yük'!A118</f>
        <v>42384</v>
      </c>
      <c r="B116" s="21">
        <f>+'TLZK Yük'!B118</f>
        <v>42398</v>
      </c>
      <c r="C116" s="14">
        <v>60</v>
      </c>
      <c r="D116" s="12">
        <v>53.4</v>
      </c>
      <c r="E116" s="14">
        <v>30</v>
      </c>
      <c r="F116" s="12">
        <v>27.1</v>
      </c>
      <c r="G116" s="12"/>
      <c r="H116" s="12"/>
    </row>
    <row r="117" spans="1:8" x14ac:dyDescent="0.25">
      <c r="A117" s="21">
        <f>+'TLZK Yük'!A119</f>
        <v>42398</v>
      </c>
      <c r="B117" s="21">
        <f>+'TLZK Yük'!B119</f>
        <v>42412</v>
      </c>
      <c r="C117" s="14">
        <v>60</v>
      </c>
      <c r="D117" s="12">
        <v>53.88</v>
      </c>
      <c r="E117" s="14">
        <v>30</v>
      </c>
      <c r="F117" s="12">
        <v>26.97</v>
      </c>
      <c r="G117" s="12"/>
      <c r="H117" s="12"/>
    </row>
    <row r="118" spans="1:8" x14ac:dyDescent="0.25">
      <c r="A118" s="21">
        <f>+'TLZK Yük'!A122</f>
        <v>42412</v>
      </c>
      <c r="B118" s="21">
        <f>+'TLZK Yük'!B122</f>
        <v>42426</v>
      </c>
      <c r="C118" s="14">
        <v>60</v>
      </c>
      <c r="D118" s="12">
        <v>52.87</v>
      </c>
      <c r="E118" s="14">
        <v>30</v>
      </c>
      <c r="F118" s="12">
        <v>27.17</v>
      </c>
      <c r="G118" s="12"/>
      <c r="H118" s="12"/>
    </row>
    <row r="119" spans="1:8" x14ac:dyDescent="0.25">
      <c r="A119" s="21">
        <f>+'TLZK Yük'!A123</f>
        <v>42426</v>
      </c>
      <c r="B119" s="21">
        <f>+'TLZK Yük'!B123</f>
        <v>42440</v>
      </c>
      <c r="C119" s="14">
        <v>60</v>
      </c>
      <c r="D119" s="12">
        <v>53.352635366350142</v>
      </c>
      <c r="E119" s="14">
        <v>30</v>
      </c>
      <c r="F119" s="12">
        <v>27.127952317708825</v>
      </c>
      <c r="G119" s="12"/>
      <c r="H119" s="12"/>
    </row>
    <row r="120" spans="1:8" x14ac:dyDescent="0.25">
      <c r="A120" s="21">
        <f>+'TLZK Yük'!A124</f>
        <v>42440</v>
      </c>
      <c r="B120" s="21">
        <f>+'TLZK Yük'!B124</f>
        <v>42454</v>
      </c>
      <c r="C120" s="14">
        <v>60</v>
      </c>
      <c r="D120" s="12">
        <v>51.962362451226838</v>
      </c>
      <c r="E120" s="14">
        <v>30</v>
      </c>
      <c r="F120" s="12">
        <v>27.032237714177686</v>
      </c>
      <c r="G120" s="12"/>
      <c r="H120" s="12"/>
    </row>
    <row r="121" spans="1:8" x14ac:dyDescent="0.25">
      <c r="A121" s="21">
        <f>+'TLZK Yük'!A125</f>
        <v>42454</v>
      </c>
      <c r="B121" s="21">
        <f>+'TLZK Yük'!B125</f>
        <v>42468</v>
      </c>
      <c r="C121" s="14">
        <v>60</v>
      </c>
      <c r="D121" s="12">
        <v>52.599633778423637</v>
      </c>
      <c r="E121" s="14">
        <v>30</v>
      </c>
      <c r="F121" s="12">
        <v>26.896966156900081</v>
      </c>
      <c r="G121" s="12"/>
      <c r="H121" s="12"/>
    </row>
    <row r="122" spans="1:8" x14ac:dyDescent="0.25">
      <c r="A122" s="21">
        <f>+'TLZK Yük'!A126</f>
        <v>42468</v>
      </c>
      <c r="B122" s="21">
        <f>+'TLZK Yük'!B126</f>
        <v>42482</v>
      </c>
      <c r="C122" s="14">
        <v>60</v>
      </c>
      <c r="D122" s="12">
        <v>51.295980043585075</v>
      </c>
      <c r="E122" s="14">
        <v>30</v>
      </c>
      <c r="F122" s="12">
        <v>26.913054695849979</v>
      </c>
      <c r="G122" s="12"/>
      <c r="H122" s="12"/>
    </row>
    <row r="123" spans="1:8" x14ac:dyDescent="0.25">
      <c r="A123" s="21">
        <f>+'TLZK Yük'!A127</f>
        <v>42482</v>
      </c>
      <c r="B123" s="21">
        <f>+'TLZK Yük'!B127</f>
        <v>42496</v>
      </c>
      <c r="C123" s="14">
        <v>60</v>
      </c>
      <c r="D123" s="12">
        <v>51.634006616943864</v>
      </c>
      <c r="E123" s="14">
        <v>30</v>
      </c>
      <c r="F123" s="12">
        <v>26.405372971115121</v>
      </c>
      <c r="G123" s="12"/>
      <c r="H123" s="12"/>
    </row>
    <row r="124" spans="1:8" x14ac:dyDescent="0.25">
      <c r="A124" s="21">
        <f>+'TLZK Yük'!A128</f>
        <v>42496</v>
      </c>
      <c r="B124" s="21">
        <f>+'TLZK Yük'!B128</f>
        <v>42510</v>
      </c>
      <c r="C124" s="14">
        <v>60</v>
      </c>
      <c r="D124" s="12">
        <v>51.003922438608662</v>
      </c>
      <c r="E124" s="14">
        <v>30</v>
      </c>
      <c r="F124" s="12">
        <v>26.75145102136673</v>
      </c>
      <c r="G124" s="12"/>
      <c r="H124" s="12"/>
    </row>
    <row r="125" spans="1:8" x14ac:dyDescent="0.25">
      <c r="A125" s="21">
        <f>+'TLZK Yük'!A129</f>
        <v>42510</v>
      </c>
      <c r="B125" s="21">
        <f>+'TLZK Yük'!B129</f>
        <v>42524</v>
      </c>
      <c r="C125" s="14">
        <v>60</v>
      </c>
      <c r="D125" s="12">
        <v>52.455983166310581</v>
      </c>
      <c r="E125" s="14">
        <v>30</v>
      </c>
      <c r="F125" s="12">
        <v>26.670484636680381</v>
      </c>
      <c r="G125" s="12"/>
      <c r="H125" s="12"/>
    </row>
    <row r="126" spans="1:8" x14ac:dyDescent="0.25">
      <c r="A126" s="21">
        <f>+'TLZK Yük'!A130</f>
        <v>42524</v>
      </c>
      <c r="B126" s="21">
        <f>+'TLZK Yük'!B130</f>
        <v>42538</v>
      </c>
      <c r="C126" s="14">
        <v>60</v>
      </c>
      <c r="D126" s="12">
        <v>50.51583783754797</v>
      </c>
      <c r="E126" s="14">
        <v>30</v>
      </c>
      <c r="F126" s="12">
        <v>26.093160506186081</v>
      </c>
      <c r="G126" s="12"/>
      <c r="H126" s="12"/>
    </row>
    <row r="127" spans="1:8" x14ac:dyDescent="0.25">
      <c r="A127" s="21">
        <f>+'TLZK Yük'!A131</f>
        <v>42538</v>
      </c>
      <c r="B127" s="21">
        <f>+'TLZK Yük'!B131</f>
        <v>42552</v>
      </c>
      <c r="C127" s="14">
        <v>60</v>
      </c>
      <c r="D127" s="12">
        <v>51.12</v>
      </c>
      <c r="E127" s="14">
        <v>30</v>
      </c>
      <c r="F127" s="12">
        <v>26.45</v>
      </c>
      <c r="G127" s="12"/>
      <c r="H127" s="12"/>
    </row>
    <row r="128" spans="1:8" x14ac:dyDescent="0.25">
      <c r="A128" s="21">
        <f>+'TLZK Yük'!A132</f>
        <v>42552</v>
      </c>
      <c r="B128" s="21">
        <f>+'TLZK Yük'!B132</f>
        <v>42566</v>
      </c>
      <c r="C128" s="14">
        <v>60</v>
      </c>
      <c r="D128" s="12">
        <v>50.652811651778286</v>
      </c>
      <c r="E128" s="14">
        <v>30</v>
      </c>
      <c r="F128" s="12">
        <v>26.538699803992316</v>
      </c>
      <c r="G128" s="12"/>
      <c r="H128" s="12"/>
    </row>
    <row r="129" spans="1:8" x14ac:dyDescent="0.25">
      <c r="A129" s="21">
        <f>+'TLZK Yük'!A133</f>
        <v>42566</v>
      </c>
      <c r="B129" s="21">
        <f>+'TLZK Yük'!B133</f>
        <v>42580</v>
      </c>
      <c r="C129" s="14">
        <v>60</v>
      </c>
      <c r="D129" s="12">
        <v>47.893693334613289</v>
      </c>
      <c r="E129" s="14">
        <v>30</v>
      </c>
      <c r="F129" s="12">
        <v>26.292732547740027</v>
      </c>
      <c r="G129" s="12"/>
      <c r="H129" s="12"/>
    </row>
    <row r="130" spans="1:8" x14ac:dyDescent="0.25">
      <c r="A130" s="21">
        <f>+'TLZK Yük'!A134</f>
        <v>42580</v>
      </c>
      <c r="B130" s="21">
        <f>+'TLZK Yük'!B134</f>
        <v>42594</v>
      </c>
      <c r="C130" s="14">
        <v>60</v>
      </c>
      <c r="D130" s="12">
        <v>48.185625521105734</v>
      </c>
      <c r="E130" s="14">
        <v>30</v>
      </c>
      <c r="F130" s="12">
        <v>26.28556533474341</v>
      </c>
      <c r="G130" s="12"/>
      <c r="H130" s="12"/>
    </row>
    <row r="131" spans="1:8" x14ac:dyDescent="0.25">
      <c r="A131" s="21">
        <f>+'TLZK Yük'!A135</f>
        <v>42594</v>
      </c>
      <c r="B131" s="21">
        <f>+'TLZK Yük'!B135</f>
        <v>42608</v>
      </c>
      <c r="C131" s="14">
        <v>60</v>
      </c>
      <c r="D131" s="12">
        <v>46.720584741852299</v>
      </c>
      <c r="E131" s="14">
        <v>30</v>
      </c>
      <c r="F131" s="12">
        <v>25.854666648074865</v>
      </c>
      <c r="G131" s="12"/>
      <c r="H131" s="12"/>
    </row>
    <row r="132" spans="1:8" x14ac:dyDescent="0.25">
      <c r="A132" s="21">
        <f>+'TLZK Yük'!A136</f>
        <v>42608</v>
      </c>
      <c r="B132" s="21">
        <f>+'TLZK Yük'!B136</f>
        <v>42622</v>
      </c>
      <c r="C132" s="14">
        <v>60</v>
      </c>
      <c r="D132" s="12">
        <v>46.444149201134202</v>
      </c>
      <c r="E132" s="14">
        <v>30</v>
      </c>
      <c r="F132" s="12">
        <v>24.899673889394393</v>
      </c>
      <c r="G132" s="12"/>
      <c r="H132" s="12"/>
    </row>
    <row r="133" spans="1:8" x14ac:dyDescent="0.25">
      <c r="A133" s="21">
        <f>+'TLZK Yük'!A137</f>
        <v>42622</v>
      </c>
      <c r="B133" s="21">
        <f>+'TLZK Yük'!B137</f>
        <v>42636</v>
      </c>
      <c r="C133" s="14">
        <v>60</v>
      </c>
      <c r="D133" s="12">
        <v>44.139310862418597</v>
      </c>
      <c r="E133" s="14">
        <v>30</v>
      </c>
      <c r="F133" s="12">
        <v>24.572126599138599</v>
      </c>
      <c r="G133" s="12"/>
      <c r="H133" s="12"/>
    </row>
    <row r="134" spans="1:8" x14ac:dyDescent="0.25">
      <c r="A134" s="21">
        <f>+'TLZK Yük'!A138</f>
        <v>42636</v>
      </c>
      <c r="B134" s="21">
        <f>+'TLZK Yük'!B138</f>
        <v>42650</v>
      </c>
      <c r="C134" s="14">
        <v>60</v>
      </c>
      <c r="D134" s="12">
        <v>43.506448430931663</v>
      </c>
      <c r="E134" s="14">
        <v>30</v>
      </c>
      <c r="F134" s="12">
        <v>24.089254065895808</v>
      </c>
      <c r="G134" s="12"/>
      <c r="H134" s="12"/>
    </row>
    <row r="135" spans="1:8" x14ac:dyDescent="0.25">
      <c r="A135" s="21">
        <f>+'TLZK Yük'!A139</f>
        <v>42650</v>
      </c>
      <c r="B135" s="21">
        <f>+'TLZK Yük'!B139</f>
        <v>42664</v>
      </c>
      <c r="C135" s="14">
        <v>60</v>
      </c>
      <c r="D135" s="12">
        <v>41.891538468286825</v>
      </c>
      <c r="E135" s="14">
        <v>30</v>
      </c>
      <c r="F135" s="12">
        <v>22.410197483520029</v>
      </c>
      <c r="G135" s="12"/>
      <c r="H135" s="12"/>
    </row>
    <row r="136" spans="1:8" x14ac:dyDescent="0.25">
      <c r="A136" s="21">
        <f>+'TLZK Yük'!A140</f>
        <v>42664</v>
      </c>
      <c r="B136" s="21">
        <f>+'TLZK Yük'!B140</f>
        <v>42678</v>
      </c>
      <c r="C136" s="14">
        <v>60</v>
      </c>
      <c r="D136" s="12">
        <v>43.151724259397938</v>
      </c>
      <c r="E136" s="14">
        <v>30</v>
      </c>
      <c r="F136" s="12">
        <v>21.133711647531161</v>
      </c>
      <c r="G136" s="12"/>
      <c r="H136" s="12"/>
    </row>
    <row r="137" spans="1:8" x14ac:dyDescent="0.25">
      <c r="A137" s="21">
        <f>+'TLZK Yük'!A141</f>
        <v>42678</v>
      </c>
      <c r="B137" s="21">
        <f>+'TLZK Yük'!B141</f>
        <v>42692</v>
      </c>
      <c r="C137" s="14">
        <v>60</v>
      </c>
      <c r="D137" s="12">
        <v>41.475903531075538</v>
      </c>
      <c r="E137" s="14">
        <v>30</v>
      </c>
      <c r="F137" s="12">
        <v>21.04926173535506</v>
      </c>
      <c r="G137" s="50">
        <v>5</v>
      </c>
      <c r="H137" s="48">
        <v>9.1886483805914358E-3</v>
      </c>
    </row>
    <row r="138" spans="1:8" x14ac:dyDescent="0.25">
      <c r="A138" s="21">
        <f>+'TLZK Yük'!A142</f>
        <v>42692</v>
      </c>
      <c r="B138" s="21">
        <f>+'TLZK Yük'!B142</f>
        <v>42706</v>
      </c>
      <c r="C138" s="14">
        <v>60</v>
      </c>
      <c r="D138" s="12">
        <v>44.060755804265177</v>
      </c>
      <c r="E138" s="14">
        <v>30</v>
      </c>
      <c r="F138" s="12">
        <v>20.753737496344076</v>
      </c>
      <c r="G138" s="50">
        <v>5</v>
      </c>
      <c r="H138" s="48">
        <v>5.9039117534247218E-2</v>
      </c>
    </row>
    <row r="139" spans="1:8" x14ac:dyDescent="0.25">
      <c r="A139" s="21">
        <f>+'TLZK Yük'!A143</f>
        <v>42706</v>
      </c>
      <c r="B139" s="21">
        <f>+'TLZK Yük'!B143</f>
        <v>42720</v>
      </c>
      <c r="C139" s="14">
        <v>60</v>
      </c>
      <c r="D139" s="12">
        <v>44.890211700070942</v>
      </c>
      <c r="E139" s="14">
        <v>30</v>
      </c>
      <c r="F139" s="12">
        <v>20.201141517949299</v>
      </c>
      <c r="G139" s="50">
        <v>5</v>
      </c>
      <c r="H139" s="48">
        <v>9.3737622805019183E-2</v>
      </c>
    </row>
    <row r="140" spans="1:8" x14ac:dyDescent="0.25">
      <c r="A140" s="21">
        <f>+'TLZK Yük'!A144</f>
        <v>42720</v>
      </c>
      <c r="B140" s="21">
        <f>+'TLZK Yük'!B144</f>
        <v>42734</v>
      </c>
      <c r="C140" s="14">
        <v>60</v>
      </c>
      <c r="D140" s="12">
        <v>44.105818242064728</v>
      </c>
      <c r="E140" s="14">
        <v>30</v>
      </c>
      <c r="F140" s="12">
        <v>19.264951290946101</v>
      </c>
      <c r="G140" s="50">
        <v>5</v>
      </c>
      <c r="H140" s="48">
        <v>0.11848991958800167</v>
      </c>
    </row>
    <row r="141" spans="1:8" x14ac:dyDescent="0.25">
      <c r="A141" s="21">
        <f>+'TLZK Yük'!A145</f>
        <v>42734</v>
      </c>
      <c r="B141" s="21">
        <f>+'TLZK Yük'!B145</f>
        <v>42748</v>
      </c>
      <c r="C141" s="14">
        <v>60</v>
      </c>
      <c r="D141" s="12">
        <v>46.597923708970143</v>
      </c>
      <c r="E141" s="14">
        <v>30</v>
      </c>
      <c r="F141" s="12">
        <v>22.223486586982915</v>
      </c>
      <c r="G141" s="50">
        <v>5</v>
      </c>
      <c r="H141" s="48">
        <v>0.15396485269669213</v>
      </c>
    </row>
    <row r="142" spans="1:8" x14ac:dyDescent="0.25">
      <c r="A142" s="21">
        <f>+'TLZK Yük'!A146</f>
        <v>42748</v>
      </c>
      <c r="B142" s="21">
        <f>+'TLZK Yük'!B146</f>
        <v>42762</v>
      </c>
      <c r="C142" s="14">
        <v>60</v>
      </c>
      <c r="D142" s="12">
        <v>47.105365534125113</v>
      </c>
      <c r="E142" s="14">
        <v>30</v>
      </c>
      <c r="F142" s="12">
        <v>24.02046507030272</v>
      </c>
      <c r="G142" s="50">
        <v>5</v>
      </c>
      <c r="H142" s="48">
        <v>0.19947316767385143</v>
      </c>
    </row>
    <row r="143" spans="1:8" x14ac:dyDescent="0.25">
      <c r="A143" s="21">
        <f>+'TLZK Yük'!A147</f>
        <v>42762</v>
      </c>
      <c r="B143" s="21">
        <f>+'TLZK Yük'!B147</f>
        <v>42776</v>
      </c>
      <c r="C143" s="14">
        <v>60</v>
      </c>
      <c r="D143" s="12">
        <v>48.493329045883669</v>
      </c>
      <c r="E143" s="14">
        <v>30</v>
      </c>
      <c r="F143" s="12">
        <v>24.975468524458083</v>
      </c>
      <c r="G143" s="50">
        <v>5</v>
      </c>
      <c r="H143" s="48">
        <v>0.23541489644289429</v>
      </c>
    </row>
    <row r="144" spans="1:8" x14ac:dyDescent="0.25">
      <c r="A144" s="21">
        <f>+'TLZK Yük'!A148</f>
        <v>42776</v>
      </c>
      <c r="B144" s="21">
        <f>+'TLZK Yük'!B148</f>
        <v>42790</v>
      </c>
      <c r="C144" s="14">
        <v>60</v>
      </c>
      <c r="D144" s="12">
        <v>49.031896876694439</v>
      </c>
      <c r="E144" s="14">
        <v>30</v>
      </c>
      <c r="F144" s="12">
        <v>24.822768546167673</v>
      </c>
      <c r="G144" s="50">
        <v>5</v>
      </c>
      <c r="H144" s="48">
        <v>0.2631051313232326</v>
      </c>
    </row>
    <row r="145" spans="1:8" x14ac:dyDescent="0.25">
      <c r="A145" s="21">
        <f>+'TLZK Yük'!A149</f>
        <v>42790</v>
      </c>
      <c r="B145" s="21">
        <f>+'TLZK Yük'!B149</f>
        <v>42804</v>
      </c>
      <c r="C145" s="14">
        <v>60</v>
      </c>
      <c r="D145" s="12">
        <v>51.084209831812764</v>
      </c>
      <c r="E145" s="14">
        <v>30</v>
      </c>
      <c r="F145" s="12">
        <v>24.908813776136185</v>
      </c>
      <c r="G145" s="50">
        <v>5</v>
      </c>
      <c r="H145" s="48">
        <v>0.28080069289868698</v>
      </c>
    </row>
    <row r="146" spans="1:8" x14ac:dyDescent="0.25">
      <c r="A146" s="21">
        <f>+'TLZK Yük'!A150</f>
        <v>42804</v>
      </c>
      <c r="B146" s="21">
        <f>+'TLZK Yük'!B150</f>
        <v>42818</v>
      </c>
      <c r="C146" s="14">
        <v>60</v>
      </c>
      <c r="D146" s="12">
        <v>51.067554613611513</v>
      </c>
      <c r="E146" s="14">
        <v>30</v>
      </c>
      <c r="F146" s="12">
        <v>25.607160805676276</v>
      </c>
      <c r="G146" s="50">
        <v>5</v>
      </c>
      <c r="H146" s="48">
        <v>0.29664704455427393</v>
      </c>
    </row>
    <row r="147" spans="1:8" x14ac:dyDescent="0.25">
      <c r="A147" s="21">
        <f>+'TLZK Yük'!A151</f>
        <v>42818</v>
      </c>
      <c r="B147" s="21">
        <f>+'TLZK Yük'!B151</f>
        <v>42832</v>
      </c>
      <c r="C147" s="14">
        <v>60</v>
      </c>
      <c r="D147" s="12">
        <v>50.462257715939849</v>
      </c>
      <c r="E147" s="14">
        <v>30</v>
      </c>
      <c r="F147" s="12">
        <v>25.967859731103225</v>
      </c>
      <c r="G147" s="50">
        <v>5</v>
      </c>
      <c r="H147" s="48">
        <v>0.31374904843536067</v>
      </c>
    </row>
    <row r="148" spans="1:8" x14ac:dyDescent="0.25">
      <c r="A148" s="21">
        <f>+'TLZK Yük'!A152</f>
        <v>42832</v>
      </c>
      <c r="B148" s="21">
        <f>+'TLZK Yük'!B152</f>
        <v>42846</v>
      </c>
      <c r="C148" s="14">
        <v>60</v>
      </c>
      <c r="D148" s="12">
        <v>50.130322352574296</v>
      </c>
      <c r="E148" s="14">
        <v>30</v>
      </c>
      <c r="F148" s="12">
        <v>26.641870868869923</v>
      </c>
      <c r="G148" s="50">
        <v>5</v>
      </c>
      <c r="H148" s="48">
        <v>0.33814667238087315</v>
      </c>
    </row>
    <row r="149" spans="1:8" x14ac:dyDescent="0.25">
      <c r="A149" s="21">
        <f>+'TLZK Yük'!A153</f>
        <v>42846</v>
      </c>
      <c r="B149" s="21">
        <f>+'TLZK Yük'!B153</f>
        <v>42860</v>
      </c>
      <c r="C149" s="14">
        <v>60</v>
      </c>
      <c r="D149" s="12">
        <v>49.991352097566882</v>
      </c>
      <c r="E149" s="14">
        <v>30</v>
      </c>
      <c r="F149" s="12">
        <v>26.364531491930176</v>
      </c>
      <c r="G149" s="50">
        <v>5</v>
      </c>
      <c r="H149" s="48">
        <v>0.35067616665783391</v>
      </c>
    </row>
    <row r="150" spans="1:8" x14ac:dyDescent="0.25">
      <c r="A150" s="21">
        <f>+'TLZK Yük'!A154</f>
        <v>42860</v>
      </c>
      <c r="B150" s="21">
        <f>+'TLZK Yük'!B154</f>
        <v>42877</v>
      </c>
      <c r="C150" s="14">
        <v>60</v>
      </c>
      <c r="D150" s="12">
        <v>50.458109152023923</v>
      </c>
      <c r="E150" s="14">
        <v>30</v>
      </c>
      <c r="F150" s="12">
        <v>25.106731826761241</v>
      </c>
      <c r="G150" s="50">
        <v>5</v>
      </c>
      <c r="H150" s="48">
        <v>0.3495600794104895</v>
      </c>
    </row>
    <row r="151" spans="1:8" x14ac:dyDescent="0.25">
      <c r="A151" s="21">
        <f>+'TLZK Yük'!A155</f>
        <v>42873</v>
      </c>
      <c r="B151" s="21">
        <f>+'TLZK Yük'!B155</f>
        <v>42888</v>
      </c>
      <c r="C151" s="14">
        <v>60</v>
      </c>
      <c r="D151" s="12">
        <v>50.308278226593373</v>
      </c>
      <c r="E151" s="14">
        <v>30</v>
      </c>
      <c r="F151" s="12">
        <v>25.213245247934051</v>
      </c>
      <c r="G151" s="50">
        <v>5</v>
      </c>
      <c r="H151" s="48">
        <v>0.36534054856823783</v>
      </c>
    </row>
    <row r="152" spans="1:8" x14ac:dyDescent="0.25">
      <c r="A152" s="21">
        <f>+'TLZK Yük'!A156</f>
        <v>42888</v>
      </c>
      <c r="B152" s="21">
        <f>+'TLZK Yük'!B156</f>
        <v>42902</v>
      </c>
      <c r="C152" s="14">
        <v>60</v>
      </c>
      <c r="D152" s="12">
        <v>50.164006389078985</v>
      </c>
      <c r="E152" s="14">
        <v>30</v>
      </c>
      <c r="F152" s="12">
        <v>25.280584743557945</v>
      </c>
      <c r="G152" s="50">
        <v>5</v>
      </c>
      <c r="H152" s="48">
        <v>0.38838609882878267</v>
      </c>
    </row>
    <row r="153" spans="1:8" x14ac:dyDescent="0.25">
      <c r="A153" s="21">
        <f>+'TLZK Yük'!A157</f>
        <v>42902</v>
      </c>
      <c r="B153" s="21">
        <f>+'TLZK Yük'!B157</f>
        <v>42916</v>
      </c>
      <c r="C153" s="14">
        <v>60</v>
      </c>
      <c r="D153" s="12">
        <v>50.351427628052548</v>
      </c>
      <c r="E153" s="14">
        <v>30</v>
      </c>
      <c r="F153" s="12">
        <v>24.98656091526043</v>
      </c>
      <c r="G153" s="50">
        <v>5</v>
      </c>
      <c r="H153" s="48">
        <v>0.3967356040441149</v>
      </c>
    </row>
    <row r="154" spans="1:8" x14ac:dyDescent="0.25">
      <c r="A154" s="21">
        <f>+'TLZK Yük'!A158</f>
        <v>42916</v>
      </c>
      <c r="B154" s="21">
        <f>+'TLZK Yük'!B158</f>
        <v>42930</v>
      </c>
      <c r="C154" s="14">
        <v>60</v>
      </c>
      <c r="D154" s="12">
        <v>50.333828125050694</v>
      </c>
      <c r="E154" s="14">
        <v>30</v>
      </c>
      <c r="F154" s="12">
        <v>25.132799645822125</v>
      </c>
      <c r="G154" s="50">
        <v>5</v>
      </c>
      <c r="H154" s="48">
        <v>0.41061420176052249</v>
      </c>
    </row>
    <row r="155" spans="1:8" x14ac:dyDescent="0.25">
      <c r="A155" s="21">
        <f>+'TLZK Yük'!A159</f>
        <v>42930</v>
      </c>
      <c r="B155" s="21">
        <f>+'TLZK Yük'!B159</f>
        <v>42944</v>
      </c>
      <c r="C155" s="14">
        <v>60</v>
      </c>
      <c r="D155" s="12">
        <v>50.135693132854833</v>
      </c>
      <c r="E155" s="14">
        <v>30</v>
      </c>
      <c r="F155" s="12">
        <v>24.793632842777271</v>
      </c>
      <c r="G155" s="50">
        <v>5</v>
      </c>
      <c r="H155" s="48">
        <v>0.41386032362233599</v>
      </c>
    </row>
    <row r="156" spans="1:8" x14ac:dyDescent="0.25">
      <c r="A156" s="21">
        <f>+'TLZK Yük'!A160</f>
        <v>42944</v>
      </c>
      <c r="B156" s="21">
        <f>+'TLZK Yük'!B160</f>
        <v>42958</v>
      </c>
      <c r="C156" s="14">
        <v>60</v>
      </c>
      <c r="D156" s="12">
        <v>49.867931653294512</v>
      </c>
      <c r="E156" s="14">
        <v>30</v>
      </c>
      <c r="F156" s="12">
        <v>25.369294809719694</v>
      </c>
      <c r="G156" s="50">
        <v>5</v>
      </c>
      <c r="H156" s="48">
        <v>0.44867637710446007</v>
      </c>
    </row>
    <row r="157" spans="1:8" x14ac:dyDescent="0.25">
      <c r="A157" s="21">
        <f>+'TLZK Yük'!A161</f>
        <v>42958</v>
      </c>
      <c r="B157" s="21">
        <f>+'TLZK Yük'!B161</f>
        <v>42972</v>
      </c>
      <c r="C157" s="14">
        <v>60</v>
      </c>
      <c r="D157" s="12">
        <v>49.792236540520257</v>
      </c>
      <c r="E157" s="14">
        <v>30</v>
      </c>
      <c r="F157" s="12">
        <v>25.365211677685267</v>
      </c>
      <c r="G157" s="50">
        <v>5</v>
      </c>
      <c r="H157" s="48">
        <v>0.49271773586147294</v>
      </c>
    </row>
    <row r="158" spans="1:8" x14ac:dyDescent="0.25">
      <c r="A158" s="21">
        <f>+'TLZK Yük'!A162</f>
        <v>42972</v>
      </c>
      <c r="B158" s="21">
        <f>+'TLZK Yük'!B162</f>
        <v>42986</v>
      </c>
      <c r="C158" s="14">
        <v>60</v>
      </c>
      <c r="D158" s="12">
        <v>49.68144840126309</v>
      </c>
      <c r="E158" s="14">
        <v>30</v>
      </c>
      <c r="F158" s="12">
        <v>25.202317223481042</v>
      </c>
      <c r="G158" s="50">
        <v>5</v>
      </c>
      <c r="H158" s="48">
        <v>0.51845415985066334</v>
      </c>
    </row>
    <row r="159" spans="1:8" x14ac:dyDescent="0.25">
      <c r="A159" s="21">
        <f>+'TLZK Yük'!A163</f>
        <v>42986</v>
      </c>
      <c r="B159" s="21">
        <f>+'TLZK Yük'!B163</f>
        <v>43000</v>
      </c>
      <c r="C159" s="14">
        <v>60</v>
      </c>
      <c r="D159" s="12">
        <v>48.81299121292912</v>
      </c>
      <c r="E159" s="14">
        <v>30</v>
      </c>
      <c r="F159" s="12">
        <v>25.47226942794072</v>
      </c>
      <c r="G159" s="50">
        <v>5</v>
      </c>
      <c r="H159" s="48">
        <v>0.65007245773040734</v>
      </c>
    </row>
    <row r="160" spans="1:8" x14ac:dyDescent="0.25">
      <c r="A160" s="21">
        <f>+'TLZK Yük'!A164</f>
        <v>43000</v>
      </c>
      <c r="B160" s="21">
        <f>+'TLZK Yük'!B164</f>
        <v>43014</v>
      </c>
      <c r="C160" s="14">
        <v>60</v>
      </c>
      <c r="D160" s="12">
        <v>50.934121520355383</v>
      </c>
      <c r="E160" s="14">
        <v>30</v>
      </c>
      <c r="F160" s="12">
        <v>25.441560798970453</v>
      </c>
      <c r="G160" s="50">
        <v>5</v>
      </c>
      <c r="H160" s="48">
        <v>0.69664253115456143</v>
      </c>
    </row>
    <row r="161" spans="1:8" x14ac:dyDescent="0.25">
      <c r="A161" s="21">
        <f>+'TLZK Yük'!A165</f>
        <v>43014</v>
      </c>
      <c r="B161" s="21">
        <f>+'TLZK Yük'!B165</f>
        <v>43028</v>
      </c>
      <c r="C161" s="14">
        <v>60</v>
      </c>
      <c r="D161" s="12">
        <v>52.117231081761432</v>
      </c>
      <c r="E161" s="14">
        <v>30</v>
      </c>
      <c r="F161" s="12">
        <v>26.211185538420001</v>
      </c>
      <c r="G161" s="50">
        <v>5</v>
      </c>
      <c r="H161" s="48">
        <v>0.72919116096451198</v>
      </c>
    </row>
    <row r="162" spans="1:8" x14ac:dyDescent="0.25">
      <c r="A162" s="21">
        <f>+'TLZK Yük'!A166</f>
        <v>43028</v>
      </c>
      <c r="B162" s="21">
        <f>+'TLZK Yük'!B166</f>
        <v>43042</v>
      </c>
      <c r="C162" s="14">
        <v>60</v>
      </c>
      <c r="D162" s="12">
        <v>52.6942678597078</v>
      </c>
      <c r="E162" s="14">
        <v>30</v>
      </c>
      <c r="F162" s="12">
        <v>27.048630621688179</v>
      </c>
      <c r="G162" s="50">
        <v>5</v>
      </c>
      <c r="H162" s="48">
        <v>0.74286566776927199</v>
      </c>
    </row>
    <row r="163" spans="1:8" x14ac:dyDescent="0.25">
      <c r="A163" s="21">
        <f>+'TLZK Yük'!A167</f>
        <v>43042</v>
      </c>
      <c r="B163" s="21">
        <f>+'TLZK Yük'!B167</f>
        <v>43056</v>
      </c>
      <c r="C163" s="14">
        <v>55</v>
      </c>
      <c r="D163" s="12">
        <v>49.262856524313051</v>
      </c>
      <c r="E163" s="14">
        <v>30</v>
      </c>
      <c r="F163" s="12">
        <v>27.585509264843672</v>
      </c>
      <c r="G163" s="50">
        <v>5</v>
      </c>
      <c r="H163" s="48">
        <v>0.77543599273920627</v>
      </c>
    </row>
    <row r="164" spans="1:8" x14ac:dyDescent="0.25">
      <c r="A164" s="21">
        <f>+'TLZK Yük'!A168</f>
        <v>43056</v>
      </c>
      <c r="B164" s="21">
        <f>+'TLZK Yük'!B168</f>
        <v>43070</v>
      </c>
      <c r="C164" s="14">
        <v>55</v>
      </c>
      <c r="D164" s="12">
        <v>47.099236830328259</v>
      </c>
      <c r="E164" s="14">
        <v>30</v>
      </c>
      <c r="F164" s="12">
        <v>27.691217555633134</v>
      </c>
      <c r="G164" s="50">
        <v>5</v>
      </c>
      <c r="H164" s="48">
        <v>0.81468328048285044</v>
      </c>
    </row>
    <row r="165" spans="1:8" x14ac:dyDescent="0.25">
      <c r="A165" s="21">
        <f>+'TLZK Yük'!A169</f>
        <v>43070</v>
      </c>
      <c r="B165" s="21">
        <f>+'TLZK Yük'!B169</f>
        <v>43084</v>
      </c>
      <c r="C165" s="14">
        <v>55</v>
      </c>
      <c r="D165" s="12">
        <v>45.269828158602706</v>
      </c>
      <c r="E165" s="14">
        <v>30</v>
      </c>
      <c r="F165" s="12">
        <v>27.800995960276065</v>
      </c>
      <c r="G165" s="50">
        <v>5</v>
      </c>
      <c r="H165" s="48">
        <v>0.87052965998951126</v>
      </c>
    </row>
    <row r="166" spans="1:8" x14ac:dyDescent="0.25">
      <c r="A166" s="21">
        <f>+'TLZK Yük'!A170</f>
        <v>43084</v>
      </c>
      <c r="B166" s="21">
        <f>+'TLZK Yük'!B170</f>
        <v>43098</v>
      </c>
      <c r="C166" s="14">
        <v>55</v>
      </c>
      <c r="D166" s="12">
        <v>41.534920218856328</v>
      </c>
      <c r="E166" s="14">
        <v>30</v>
      </c>
      <c r="F166" s="12">
        <v>27.279870996640842</v>
      </c>
      <c r="G166" s="50">
        <v>5</v>
      </c>
      <c r="H166" s="48">
        <v>0.87451555340540499</v>
      </c>
    </row>
    <row r="167" spans="1:8" x14ac:dyDescent="0.25">
      <c r="A167" s="25">
        <f>+'TLZK Yük'!A171</f>
        <v>43098</v>
      </c>
      <c r="B167" s="25">
        <f>+'TLZK Yük'!B171</f>
        <v>43112</v>
      </c>
      <c r="C167" s="29">
        <v>55</v>
      </c>
      <c r="D167" s="30">
        <v>45.556489881925515</v>
      </c>
      <c r="E167" s="29">
        <v>30</v>
      </c>
      <c r="F167" s="30">
        <v>27.433837234064878</v>
      </c>
      <c r="G167" s="51">
        <v>5</v>
      </c>
      <c r="H167" s="49">
        <v>0.90444780563003846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view="pageBreakPreview" topLeftCell="A163" zoomScaleNormal="100" zoomScaleSheetLayoutView="100" workbookViewId="0">
      <selection activeCell="O178" sqref="O178"/>
    </sheetView>
  </sheetViews>
  <sheetFormatPr defaultRowHeight="15" x14ac:dyDescent="0.25"/>
  <cols>
    <col min="1" max="2" width="11.85546875" style="1" customWidth="1"/>
    <col min="3" max="7" width="9.140625" style="1"/>
    <col min="8" max="8" width="13.140625" style="1" customWidth="1"/>
    <col min="9" max="9" width="13.85546875" style="1" customWidth="1"/>
    <col min="10" max="10" width="9.140625" style="1"/>
    <col min="11" max="12" width="10.5703125" style="1" bestFit="1" customWidth="1"/>
    <col min="13" max="16384" width="9.140625" style="1"/>
  </cols>
  <sheetData>
    <row r="1" spans="1:4" ht="15" customHeight="1" x14ac:dyDescent="0.25">
      <c r="A1" s="3" t="s">
        <v>23</v>
      </c>
      <c r="B1" s="3"/>
    </row>
    <row r="2" spans="1:4" ht="60" x14ac:dyDescent="0.25">
      <c r="A2" s="19" t="s">
        <v>9</v>
      </c>
      <c r="B2" s="19" t="s">
        <v>18</v>
      </c>
      <c r="C2" s="19" t="s">
        <v>29</v>
      </c>
      <c r="D2" s="19" t="s">
        <v>28</v>
      </c>
    </row>
    <row r="3" spans="1:4" x14ac:dyDescent="0.25">
      <c r="A3" s="21">
        <v>40550</v>
      </c>
      <c r="B3" s="21">
        <f>+A3+14</f>
        <v>40564</v>
      </c>
      <c r="C3" s="11">
        <v>7.4246927770633713</v>
      </c>
      <c r="D3" s="9">
        <v>11.000000474789857</v>
      </c>
    </row>
    <row r="4" spans="1:4" x14ac:dyDescent="0.25">
      <c r="A4" s="21">
        <f t="shared" ref="A4:A20" si="0">A3+14</f>
        <v>40564</v>
      </c>
      <c r="B4" s="21">
        <f>A4+14</f>
        <v>40578</v>
      </c>
      <c r="C4" s="12">
        <v>7.4161596339730993</v>
      </c>
      <c r="D4" s="10">
        <v>11.000001831519359</v>
      </c>
    </row>
    <row r="5" spans="1:4" x14ac:dyDescent="0.25">
      <c r="A5" s="21">
        <f t="shared" si="0"/>
        <v>40578</v>
      </c>
      <c r="B5" s="21">
        <f t="shared" ref="B5:B20" si="1">A5+14</f>
        <v>40592</v>
      </c>
      <c r="C5" s="12">
        <v>9.4211750539979757</v>
      </c>
      <c r="D5" s="10">
        <v>10.999999870416456</v>
      </c>
    </row>
    <row r="6" spans="1:4" x14ac:dyDescent="0.25">
      <c r="A6" s="21">
        <f t="shared" si="0"/>
        <v>40592</v>
      </c>
      <c r="B6" s="21">
        <f t="shared" si="1"/>
        <v>40606</v>
      </c>
      <c r="C6" s="12">
        <v>9.438021948217532</v>
      </c>
      <c r="D6" s="10">
        <v>11.000000281034074</v>
      </c>
    </row>
    <row r="7" spans="1:4" x14ac:dyDescent="0.25">
      <c r="A7" s="21">
        <f t="shared" si="0"/>
        <v>40606</v>
      </c>
      <c r="B7" s="21">
        <f t="shared" si="1"/>
        <v>40620</v>
      </c>
      <c r="C7" s="12">
        <v>9.3956152143686378</v>
      </c>
      <c r="D7" s="10">
        <v>10.999999765303601</v>
      </c>
    </row>
    <row r="8" spans="1:4" x14ac:dyDescent="0.25">
      <c r="A8" s="21">
        <f t="shared" si="0"/>
        <v>40620</v>
      </c>
      <c r="B8" s="21">
        <f t="shared" si="1"/>
        <v>40634</v>
      </c>
      <c r="C8" s="12">
        <v>9.3881082747835993</v>
      </c>
      <c r="D8" s="10">
        <v>10.999998573972086</v>
      </c>
    </row>
    <row r="9" spans="1:4" x14ac:dyDescent="0.25">
      <c r="A9" s="21">
        <f t="shared" si="0"/>
        <v>40634</v>
      </c>
      <c r="B9" s="21">
        <f t="shared" si="1"/>
        <v>40648</v>
      </c>
      <c r="C9" s="12">
        <v>13.198811884154704</v>
      </c>
      <c r="D9" s="10">
        <v>10.999999634612527</v>
      </c>
    </row>
    <row r="10" spans="1:4" x14ac:dyDescent="0.25">
      <c r="A10" s="21">
        <f t="shared" si="0"/>
        <v>40648</v>
      </c>
      <c r="B10" s="21">
        <f t="shared" si="1"/>
        <v>40662</v>
      </c>
      <c r="C10" s="12">
        <v>13.10471641986444</v>
      </c>
      <c r="D10" s="10">
        <v>10.999999400520069</v>
      </c>
    </row>
    <row r="11" spans="1:4" x14ac:dyDescent="0.25">
      <c r="A11" s="21">
        <f t="shared" si="0"/>
        <v>40662</v>
      </c>
      <c r="B11" s="21">
        <f t="shared" si="1"/>
        <v>40676</v>
      </c>
      <c r="C11" s="12">
        <v>13.29511910153321</v>
      </c>
      <c r="D11" s="10">
        <v>11.827566905907741</v>
      </c>
    </row>
    <row r="12" spans="1:4" x14ac:dyDescent="0.25">
      <c r="A12" s="21">
        <f t="shared" si="0"/>
        <v>40676</v>
      </c>
      <c r="B12" s="21">
        <f t="shared" si="1"/>
        <v>40690</v>
      </c>
      <c r="C12" s="12">
        <v>13.278397332283326</v>
      </c>
      <c r="D12" s="10">
        <v>11.824581009424726</v>
      </c>
    </row>
    <row r="13" spans="1:4" x14ac:dyDescent="0.25">
      <c r="A13" s="21">
        <f t="shared" si="0"/>
        <v>40690</v>
      </c>
      <c r="B13" s="21">
        <f t="shared" si="1"/>
        <v>40704</v>
      </c>
      <c r="C13" s="12">
        <v>13.239726735561291</v>
      </c>
      <c r="D13" s="10">
        <v>11.823242825733074</v>
      </c>
    </row>
    <row r="14" spans="1:4" x14ac:dyDescent="0.25">
      <c r="A14" s="21">
        <f t="shared" si="0"/>
        <v>40704</v>
      </c>
      <c r="B14" s="21">
        <f t="shared" si="1"/>
        <v>40718</v>
      </c>
      <c r="C14" s="12">
        <v>13.173041786794016</v>
      </c>
      <c r="D14" s="10">
        <v>11.819162318410099</v>
      </c>
    </row>
    <row r="15" spans="1:4" x14ac:dyDescent="0.25">
      <c r="A15" s="21">
        <f t="shared" si="0"/>
        <v>40718</v>
      </c>
      <c r="B15" s="21">
        <f t="shared" si="1"/>
        <v>40732</v>
      </c>
      <c r="C15" s="12">
        <v>13.174359349790121</v>
      </c>
      <c r="D15" s="10">
        <v>11.82260802216971</v>
      </c>
    </row>
    <row r="16" spans="1:4" x14ac:dyDescent="0.25">
      <c r="A16" s="21">
        <f t="shared" si="0"/>
        <v>40732</v>
      </c>
      <c r="B16" s="21">
        <f t="shared" si="1"/>
        <v>40746</v>
      </c>
      <c r="C16" s="12">
        <v>13.147905492780557</v>
      </c>
      <c r="D16" s="10">
        <v>11.821709001053087</v>
      </c>
    </row>
    <row r="17" spans="1:4" x14ac:dyDescent="0.25">
      <c r="A17" s="21">
        <f>A16+14</f>
        <v>40746</v>
      </c>
      <c r="B17" s="21">
        <f t="shared" si="1"/>
        <v>40760</v>
      </c>
      <c r="C17" s="12">
        <v>13.181004742510119</v>
      </c>
      <c r="D17" s="10">
        <v>11.499212792112894</v>
      </c>
    </row>
    <row r="18" spans="1:4" x14ac:dyDescent="0.25">
      <c r="A18" s="21">
        <f t="shared" si="0"/>
        <v>40760</v>
      </c>
      <c r="B18" s="21">
        <f t="shared" si="1"/>
        <v>40774</v>
      </c>
      <c r="C18" s="12">
        <v>13.14025311095533</v>
      </c>
      <c r="D18" s="10">
        <v>10.989081554712754</v>
      </c>
    </row>
    <row r="19" spans="1:4" x14ac:dyDescent="0.25">
      <c r="A19" s="21">
        <f t="shared" si="0"/>
        <v>40774</v>
      </c>
      <c r="B19" s="21">
        <f t="shared" si="1"/>
        <v>40788</v>
      </c>
      <c r="C19" s="12">
        <v>13.13977488887444</v>
      </c>
      <c r="D19" s="10">
        <v>10.986472599080553</v>
      </c>
    </row>
    <row r="20" spans="1:4" x14ac:dyDescent="0.25">
      <c r="A20" s="21">
        <f t="shared" si="0"/>
        <v>40788</v>
      </c>
      <c r="B20" s="21">
        <f t="shared" si="1"/>
        <v>40802</v>
      </c>
      <c r="C20" s="12">
        <v>13.102239736048713</v>
      </c>
      <c r="D20" s="10">
        <v>10.975594102669472</v>
      </c>
    </row>
    <row r="21" spans="1:4" x14ac:dyDescent="0.25">
      <c r="A21" s="21">
        <v>40802</v>
      </c>
      <c r="B21" s="21">
        <v>40816</v>
      </c>
      <c r="C21" s="12">
        <v>13.128151746699061</v>
      </c>
      <c r="D21" s="10">
        <v>10.976545495683061</v>
      </c>
    </row>
    <row r="22" spans="1:4" x14ac:dyDescent="0.25">
      <c r="A22" s="21">
        <v>40816</v>
      </c>
      <c r="B22" s="21">
        <v>40830</v>
      </c>
      <c r="C22" s="12">
        <v>12.562888110714432</v>
      </c>
      <c r="D22" s="10">
        <v>10.244529001205461</v>
      </c>
    </row>
    <row r="23" spans="1:4" x14ac:dyDescent="0.25">
      <c r="A23" s="21">
        <v>40830</v>
      </c>
      <c r="B23" s="21">
        <v>40844</v>
      </c>
      <c r="C23" s="12">
        <v>12.569325275493057</v>
      </c>
      <c r="D23" s="10">
        <v>10.262665221707248</v>
      </c>
    </row>
    <row r="24" spans="1:4" x14ac:dyDescent="0.25">
      <c r="A24" s="21">
        <v>40844</v>
      </c>
      <c r="B24" s="21">
        <v>40858</v>
      </c>
      <c r="C24" s="12">
        <v>10.457318149309556</v>
      </c>
      <c r="D24" s="10">
        <v>10.291766514370595</v>
      </c>
    </row>
    <row r="25" spans="1:4" x14ac:dyDescent="0.25">
      <c r="A25" s="21">
        <v>40858</v>
      </c>
      <c r="B25" s="21">
        <v>40872</v>
      </c>
      <c r="C25" s="12">
        <v>10.463309507652685</v>
      </c>
      <c r="D25" s="10">
        <v>10.289742481883263</v>
      </c>
    </row>
    <row r="26" spans="1:4" x14ac:dyDescent="0.25">
      <c r="A26" s="21">
        <v>40872</v>
      </c>
      <c r="B26" s="21">
        <v>40886</v>
      </c>
      <c r="C26" s="12">
        <v>10.479370813870247</v>
      </c>
      <c r="D26" s="10">
        <v>10.286082247781493</v>
      </c>
    </row>
    <row r="27" spans="1:4" x14ac:dyDescent="0.25">
      <c r="A27" s="21">
        <v>40886</v>
      </c>
      <c r="B27" s="21">
        <v>40900</v>
      </c>
      <c r="C27" s="12">
        <v>10.468779988621337</v>
      </c>
      <c r="D27" s="10">
        <v>10.273005967787803</v>
      </c>
    </row>
    <row r="28" spans="1:4" x14ac:dyDescent="0.25">
      <c r="A28" s="21">
        <v>40900</v>
      </c>
      <c r="B28" s="21">
        <v>40914</v>
      </c>
      <c r="C28" s="12">
        <v>10.47568418288088</v>
      </c>
      <c r="D28" s="10">
        <v>10.274188639471333</v>
      </c>
    </row>
    <row r="29" spans="1:4" x14ac:dyDescent="0.25">
      <c r="A29" s="21">
        <v>40914</v>
      </c>
      <c r="B29" s="21">
        <v>40928</v>
      </c>
      <c r="C29" s="12">
        <v>10.486899688136955</v>
      </c>
      <c r="D29" s="10">
        <v>10.265220929797586</v>
      </c>
    </row>
    <row r="30" spans="1:4" x14ac:dyDescent="0.25">
      <c r="A30" s="21">
        <v>40928</v>
      </c>
      <c r="B30" s="21">
        <v>40942</v>
      </c>
      <c r="C30" s="12">
        <v>10.492851467167647</v>
      </c>
      <c r="D30" s="10">
        <v>10.273154159767454</v>
      </c>
    </row>
    <row r="31" spans="1:4" x14ac:dyDescent="0.25">
      <c r="A31" s="21">
        <v>40942</v>
      </c>
      <c r="B31" s="21">
        <v>40956</v>
      </c>
      <c r="C31" s="12">
        <v>10.492675464160934</v>
      </c>
      <c r="D31" s="10">
        <v>10.289038017123872</v>
      </c>
    </row>
    <row r="32" spans="1:4" x14ac:dyDescent="0.25">
      <c r="A32" s="21">
        <v>40956</v>
      </c>
      <c r="B32" s="21">
        <v>40970</v>
      </c>
      <c r="C32" s="12">
        <v>10.494097344619178</v>
      </c>
      <c r="D32" s="10">
        <v>10.29889077299886</v>
      </c>
    </row>
    <row r="33" spans="1:4" x14ac:dyDescent="0.25">
      <c r="A33" s="21">
        <v>40970</v>
      </c>
      <c r="B33" s="21">
        <v>40984</v>
      </c>
      <c r="C33" s="12">
        <v>10.48532105153355</v>
      </c>
      <c r="D33" s="10">
        <v>10.3056517399719</v>
      </c>
    </row>
    <row r="34" spans="1:4" x14ac:dyDescent="0.25">
      <c r="A34" s="21">
        <v>40984</v>
      </c>
      <c r="B34" s="21">
        <v>40998</v>
      </c>
      <c r="C34" s="12">
        <v>10.493246781791902</v>
      </c>
      <c r="D34" s="10">
        <v>10.309226370153182</v>
      </c>
    </row>
    <row r="35" spans="1:4" x14ac:dyDescent="0.25">
      <c r="A35" s="21">
        <v>40998</v>
      </c>
      <c r="B35" s="21">
        <v>41012</v>
      </c>
      <c r="C35" s="12">
        <v>10.494573918425173</v>
      </c>
      <c r="D35" s="10">
        <v>10.308128521520985</v>
      </c>
    </row>
    <row r="36" spans="1:4" x14ac:dyDescent="0.25">
      <c r="A36" s="21">
        <v>41012</v>
      </c>
      <c r="B36" s="21">
        <v>41026</v>
      </c>
      <c r="C36" s="12">
        <v>10.494004195057531</v>
      </c>
      <c r="D36" s="10">
        <v>10.313326942779819</v>
      </c>
    </row>
    <row r="37" spans="1:4" x14ac:dyDescent="0.25">
      <c r="A37" s="21">
        <v>41026</v>
      </c>
      <c r="B37" s="21">
        <v>41040</v>
      </c>
      <c r="C37" s="12">
        <v>10.507120767535911</v>
      </c>
      <c r="D37" s="10">
        <v>10.331751198765318</v>
      </c>
    </row>
    <row r="38" spans="1:4" x14ac:dyDescent="0.25">
      <c r="A38" s="21">
        <v>41040</v>
      </c>
      <c r="B38" s="21">
        <v>41054</v>
      </c>
      <c r="C38" s="12">
        <v>10.508425662659532</v>
      </c>
      <c r="D38" s="10">
        <v>10.318103493046049</v>
      </c>
    </row>
    <row r="39" spans="1:4" x14ac:dyDescent="0.25">
      <c r="A39" s="21">
        <v>41054</v>
      </c>
      <c r="B39" s="21">
        <v>41068</v>
      </c>
      <c r="C39" s="12">
        <v>10.517445194915314</v>
      </c>
      <c r="D39" s="10">
        <v>10.325389243862077</v>
      </c>
    </row>
    <row r="40" spans="1:4" x14ac:dyDescent="0.25">
      <c r="A40" s="21">
        <v>41068</v>
      </c>
      <c r="B40" s="21">
        <v>41082</v>
      </c>
      <c r="C40" s="12">
        <v>10.517858139156974</v>
      </c>
      <c r="D40" s="10">
        <v>10.326451791139164</v>
      </c>
    </row>
    <row r="41" spans="1:4" x14ac:dyDescent="0.25">
      <c r="A41" s="21">
        <v>41082</v>
      </c>
      <c r="B41" s="21">
        <v>41096</v>
      </c>
      <c r="C41" s="12">
        <v>10.52751249921176</v>
      </c>
      <c r="D41" s="10">
        <v>10.327208138626826</v>
      </c>
    </row>
    <row r="42" spans="1:4" x14ac:dyDescent="0.25">
      <c r="A42" s="21">
        <v>41096</v>
      </c>
      <c r="B42" s="21">
        <v>41110</v>
      </c>
      <c r="C42" s="12">
        <v>10.533490854260927</v>
      </c>
      <c r="D42" s="10">
        <v>10.305275791778673</v>
      </c>
    </row>
    <row r="43" spans="1:4" x14ac:dyDescent="0.25">
      <c r="A43" s="21">
        <v>41110</v>
      </c>
      <c r="B43" s="21">
        <v>41124</v>
      </c>
      <c r="C43" s="12">
        <v>10.551892270204437</v>
      </c>
      <c r="D43" s="10">
        <v>10.293976391454899</v>
      </c>
    </row>
    <row r="44" spans="1:4" x14ac:dyDescent="0.25">
      <c r="A44" s="21">
        <v>41124</v>
      </c>
      <c r="B44" s="21">
        <v>41138</v>
      </c>
      <c r="C44" s="12">
        <v>10.552684115757049</v>
      </c>
      <c r="D44" s="10">
        <v>10.294593180984295</v>
      </c>
    </row>
    <row r="45" spans="1:4" x14ac:dyDescent="0.25">
      <c r="A45" s="21">
        <v>41138</v>
      </c>
      <c r="B45" s="21">
        <v>41152</v>
      </c>
      <c r="C45" s="12">
        <v>10.577223258005461</v>
      </c>
      <c r="D45" s="10">
        <v>10.295122725090343</v>
      </c>
    </row>
    <row r="46" spans="1:4" x14ac:dyDescent="0.25">
      <c r="A46" s="21">
        <v>41152</v>
      </c>
      <c r="B46" s="21">
        <v>41166</v>
      </c>
      <c r="C46" s="12">
        <v>10.580519999607333</v>
      </c>
      <c r="D46" s="10">
        <v>10.284243908444706</v>
      </c>
    </row>
    <row r="47" spans="1:4" x14ac:dyDescent="0.25">
      <c r="A47" s="21">
        <v>41166</v>
      </c>
      <c r="B47" s="21">
        <v>41180</v>
      </c>
      <c r="C47" s="12">
        <v>10.578777075273463</v>
      </c>
      <c r="D47" s="10">
        <v>10.25516196115295</v>
      </c>
    </row>
    <row r="48" spans="1:4" x14ac:dyDescent="0.25">
      <c r="A48" s="21">
        <v>41180</v>
      </c>
      <c r="B48" s="21">
        <v>41194</v>
      </c>
      <c r="C48" s="12">
        <v>10.577665793264639</v>
      </c>
      <c r="D48" s="10">
        <v>10.249365624092759</v>
      </c>
    </row>
    <row r="49" spans="1:4" x14ac:dyDescent="0.25">
      <c r="A49" s="21">
        <v>41194</v>
      </c>
      <c r="B49" s="21">
        <v>41208</v>
      </c>
      <c r="C49" s="12">
        <v>10.581496508177146</v>
      </c>
      <c r="D49" s="10">
        <v>10.254289454305113</v>
      </c>
    </row>
    <row r="50" spans="1:4" x14ac:dyDescent="0.25">
      <c r="A50" s="21">
        <v>41208</v>
      </c>
      <c r="B50" s="21">
        <v>41222</v>
      </c>
      <c r="C50" s="12">
        <v>10.580573557186025</v>
      </c>
      <c r="D50" s="10">
        <v>10.216918990831086</v>
      </c>
    </row>
    <row r="51" spans="1:4" x14ac:dyDescent="0.25">
      <c r="A51" s="21">
        <v>41222</v>
      </c>
      <c r="B51" s="21">
        <v>41236</v>
      </c>
      <c r="C51" s="12">
        <v>10.575216752161982</v>
      </c>
      <c r="D51" s="10">
        <v>10.226778437916886</v>
      </c>
    </row>
    <row r="52" spans="1:4" x14ac:dyDescent="0.25">
      <c r="A52" s="21">
        <v>41236</v>
      </c>
      <c r="B52" s="21">
        <v>41250</v>
      </c>
      <c r="C52" s="12">
        <v>10.571240825820194</v>
      </c>
      <c r="D52" s="10">
        <v>10.217023661334078</v>
      </c>
    </row>
    <row r="53" spans="1:4" x14ac:dyDescent="0.25">
      <c r="A53" s="21">
        <v>41250</v>
      </c>
      <c r="B53" s="21">
        <v>41264</v>
      </c>
      <c r="C53" s="12">
        <v>10.567017496127622</v>
      </c>
      <c r="D53" s="10">
        <v>10.216844847545964</v>
      </c>
    </row>
    <row r="54" spans="1:4" x14ac:dyDescent="0.25">
      <c r="A54" s="21">
        <v>41264</v>
      </c>
      <c r="B54" s="21">
        <v>41278</v>
      </c>
      <c r="C54" s="12">
        <v>10.578243418627258</v>
      </c>
      <c r="D54" s="10">
        <v>10.631092361820713</v>
      </c>
    </row>
    <row r="55" spans="1:4" x14ac:dyDescent="0.25">
      <c r="A55" s="21">
        <v>41278</v>
      </c>
      <c r="B55" s="21">
        <v>41292</v>
      </c>
      <c r="C55" s="12">
        <v>10.565891039260798</v>
      </c>
      <c r="D55" s="10">
        <v>10.642998197497514</v>
      </c>
    </row>
    <row r="56" spans="1:4" x14ac:dyDescent="0.25">
      <c r="A56" s="21">
        <v>41292</v>
      </c>
      <c r="B56" s="21">
        <v>41306</v>
      </c>
      <c r="C56" s="12">
        <v>10.545607996619442</v>
      </c>
      <c r="D56" s="10">
        <v>10.658484997021475</v>
      </c>
    </row>
    <row r="57" spans="1:4" x14ac:dyDescent="0.25">
      <c r="A57" s="21">
        <v>41306</v>
      </c>
      <c r="B57" s="21">
        <v>41320</v>
      </c>
      <c r="C57" s="12">
        <v>10.763526891530868</v>
      </c>
      <c r="D57" s="10">
        <v>11.085182535256639</v>
      </c>
    </row>
    <row r="58" spans="1:4" x14ac:dyDescent="0.25">
      <c r="A58" s="21">
        <v>41320</v>
      </c>
      <c r="B58" s="21">
        <v>41334</v>
      </c>
      <c r="C58" s="12">
        <v>10.740111380212573</v>
      </c>
      <c r="D58" s="10">
        <v>11.065496319266908</v>
      </c>
    </row>
    <row r="59" spans="1:4" x14ac:dyDescent="0.25">
      <c r="A59" s="21">
        <v>41334</v>
      </c>
      <c r="B59" s="21">
        <v>41348</v>
      </c>
      <c r="C59" s="12">
        <v>10.968177744019769</v>
      </c>
      <c r="D59" s="10">
        <v>11.502936290306947</v>
      </c>
    </row>
    <row r="60" spans="1:4" x14ac:dyDescent="0.25">
      <c r="A60" s="21">
        <v>41348</v>
      </c>
      <c r="B60" s="21">
        <v>41362</v>
      </c>
      <c r="C60" s="12">
        <v>10.937887665118112</v>
      </c>
      <c r="D60" s="10">
        <v>11.489037996664759</v>
      </c>
    </row>
    <row r="61" spans="1:4" x14ac:dyDescent="0.25">
      <c r="A61" s="21">
        <v>41362</v>
      </c>
      <c r="B61" s="21">
        <v>41376</v>
      </c>
      <c r="C61" s="12">
        <v>10.917825093606375</v>
      </c>
      <c r="D61" s="10">
        <v>11.493320045616478</v>
      </c>
    </row>
    <row r="62" spans="1:4" x14ac:dyDescent="0.25">
      <c r="A62" s="21">
        <v>41376</v>
      </c>
      <c r="B62" s="21">
        <v>41390</v>
      </c>
      <c r="C62" s="12">
        <v>10.904326157062618</v>
      </c>
      <c r="D62" s="10">
        <v>11.503535164178412</v>
      </c>
    </row>
    <row r="63" spans="1:4" x14ac:dyDescent="0.25">
      <c r="A63" s="21">
        <v>41390</v>
      </c>
      <c r="B63" s="21">
        <v>41404</v>
      </c>
      <c r="C63" s="12">
        <v>10.897065510949924</v>
      </c>
      <c r="D63" s="10">
        <v>11.497006909160925</v>
      </c>
    </row>
    <row r="64" spans="1:4" x14ac:dyDescent="0.25">
      <c r="A64" s="21">
        <v>41404</v>
      </c>
      <c r="B64" s="21">
        <v>41418</v>
      </c>
      <c r="C64" s="12">
        <v>10.883969151518382</v>
      </c>
      <c r="D64" s="10">
        <v>11.490759633895049</v>
      </c>
    </row>
    <row r="65" spans="1:4" x14ac:dyDescent="0.25">
      <c r="A65" s="21">
        <v>41418</v>
      </c>
      <c r="B65" s="21">
        <v>41432</v>
      </c>
      <c r="C65" s="12">
        <v>10.857209890345194</v>
      </c>
      <c r="D65" s="10">
        <v>11.908845790315151</v>
      </c>
    </row>
    <row r="66" spans="1:4" x14ac:dyDescent="0.25">
      <c r="A66" s="21">
        <v>41432</v>
      </c>
      <c r="B66" s="21">
        <v>41446</v>
      </c>
      <c r="C66" s="12">
        <v>10.851280162371555</v>
      </c>
      <c r="D66" s="10">
        <v>11.901187791570855</v>
      </c>
    </row>
    <row r="67" spans="1:4" x14ac:dyDescent="0.25">
      <c r="A67" s="21">
        <v>41446</v>
      </c>
      <c r="B67" s="21">
        <v>41460</v>
      </c>
      <c r="C67" s="12">
        <v>10.865182406513666</v>
      </c>
      <c r="D67" s="10">
        <v>11.91981141578658</v>
      </c>
    </row>
    <row r="68" spans="1:4" x14ac:dyDescent="0.25">
      <c r="A68" s="21">
        <v>41460</v>
      </c>
      <c r="B68" s="21">
        <v>41474</v>
      </c>
      <c r="C68" s="12">
        <v>10.87501866090822</v>
      </c>
      <c r="D68" s="10">
        <v>11.906376262147527</v>
      </c>
    </row>
    <row r="69" spans="1:4" x14ac:dyDescent="0.25">
      <c r="A69" s="21">
        <v>41474</v>
      </c>
      <c r="B69" s="21">
        <v>41488</v>
      </c>
      <c r="C69" s="12">
        <v>10.903376269743264</v>
      </c>
      <c r="D69" s="10">
        <v>11.892480347968412</v>
      </c>
    </row>
    <row r="70" spans="1:4" x14ac:dyDescent="0.25">
      <c r="A70" s="21">
        <v>41488</v>
      </c>
      <c r="B70" s="21">
        <v>41502</v>
      </c>
      <c r="C70" s="12">
        <v>10.916559892078705</v>
      </c>
      <c r="D70" s="10">
        <v>11.895906808666734</v>
      </c>
    </row>
    <row r="71" spans="1:4" x14ac:dyDescent="0.25">
      <c r="A71" s="21">
        <v>41502</v>
      </c>
      <c r="B71" s="21">
        <v>41519</v>
      </c>
      <c r="C71" s="12">
        <v>10.921661095095809</v>
      </c>
      <c r="D71" s="10">
        <v>11.905569247342214</v>
      </c>
    </row>
    <row r="72" spans="1:4" x14ac:dyDescent="0.25">
      <c r="A72" s="21">
        <v>41519</v>
      </c>
      <c r="B72" s="21">
        <v>41530</v>
      </c>
      <c r="C72" s="12">
        <v>10.940557965032449</v>
      </c>
      <c r="D72" s="10">
        <v>11.923478214938029</v>
      </c>
    </row>
    <row r="73" spans="1:4" x14ac:dyDescent="0.25">
      <c r="A73" s="21">
        <v>41530</v>
      </c>
      <c r="B73" s="21">
        <v>41544</v>
      </c>
      <c r="C73" s="12">
        <v>10.972685020653229</v>
      </c>
      <c r="D73" s="10">
        <v>11.918179733729604</v>
      </c>
    </row>
    <row r="74" spans="1:4" x14ac:dyDescent="0.25">
      <c r="A74" s="21">
        <v>41544</v>
      </c>
      <c r="B74" s="21">
        <v>41558</v>
      </c>
      <c r="C74" s="12">
        <v>10.986838796729938</v>
      </c>
      <c r="D74" s="10">
        <v>11.926757235551886</v>
      </c>
    </row>
    <row r="75" spans="1:4" x14ac:dyDescent="0.25">
      <c r="A75" s="21">
        <v>41558</v>
      </c>
      <c r="B75" s="21">
        <v>41572</v>
      </c>
      <c r="C75" s="12">
        <v>10.995255155026344</v>
      </c>
      <c r="D75" s="10">
        <v>11.925134426687906</v>
      </c>
    </row>
    <row r="76" spans="1:4" x14ac:dyDescent="0.25">
      <c r="A76" s="21">
        <v>41572</v>
      </c>
      <c r="B76" s="21">
        <v>41586</v>
      </c>
      <c r="C76" s="12">
        <v>10.992268860407501</v>
      </c>
      <c r="D76" s="10">
        <v>11.920028320438862</v>
      </c>
    </row>
    <row r="77" spans="1:4" x14ac:dyDescent="0.25">
      <c r="A77" s="21">
        <v>41586</v>
      </c>
      <c r="B77" s="21">
        <v>41600</v>
      </c>
      <c r="C77" s="12">
        <v>11.000739903571301</v>
      </c>
      <c r="D77" s="10">
        <v>11.905867329554376</v>
      </c>
    </row>
    <row r="78" spans="1:4" x14ac:dyDescent="0.25">
      <c r="A78" s="21">
        <v>41600</v>
      </c>
      <c r="B78" s="21">
        <v>41614</v>
      </c>
      <c r="C78" s="12">
        <v>11.008090799713298</v>
      </c>
      <c r="D78" s="10">
        <v>11.917724899290603</v>
      </c>
    </row>
    <row r="79" spans="1:4" x14ac:dyDescent="0.25">
      <c r="A79" s="21">
        <v>41614</v>
      </c>
      <c r="B79" s="21">
        <v>41628</v>
      </c>
      <c r="C79" s="12">
        <v>11.003220652649675</v>
      </c>
      <c r="D79" s="10">
        <v>11.896202793912753</v>
      </c>
    </row>
    <row r="80" spans="1:4" x14ac:dyDescent="0.25">
      <c r="A80" s="21">
        <v>41628</v>
      </c>
      <c r="B80" s="21">
        <v>41642</v>
      </c>
      <c r="C80" s="12">
        <v>11.006729105881023</v>
      </c>
      <c r="D80" s="10">
        <v>11.897268467847299</v>
      </c>
    </row>
    <row r="81" spans="1:4" x14ac:dyDescent="0.25">
      <c r="A81" s="21">
        <v>41642</v>
      </c>
      <c r="B81" s="21">
        <v>41656</v>
      </c>
      <c r="C81" s="12">
        <v>11.024201674220468</v>
      </c>
      <c r="D81" s="10">
        <v>11.874499590882747</v>
      </c>
    </row>
    <row r="82" spans="1:4" x14ac:dyDescent="0.25">
      <c r="A82" s="21">
        <v>41656</v>
      </c>
      <c r="B82" s="21">
        <v>41670</v>
      </c>
      <c r="C82" s="12">
        <v>11.028033011361401</v>
      </c>
      <c r="D82" s="10">
        <v>11.856234441930896</v>
      </c>
    </row>
    <row r="83" spans="1:4" x14ac:dyDescent="0.25">
      <c r="A83" s="21">
        <v>41670</v>
      </c>
      <c r="B83" s="21">
        <v>41684</v>
      </c>
      <c r="C83" s="12">
        <v>11.034403459556973</v>
      </c>
      <c r="D83" s="10">
        <v>11.862999129727898</v>
      </c>
    </row>
    <row r="84" spans="1:4" x14ac:dyDescent="0.25">
      <c r="A84" s="21">
        <v>41684</v>
      </c>
      <c r="B84" s="21">
        <v>41698</v>
      </c>
      <c r="C84" s="12">
        <v>11.03517387964315</v>
      </c>
      <c r="D84" s="10">
        <v>11.890491626957218</v>
      </c>
    </row>
    <row r="85" spans="1:4" x14ac:dyDescent="0.25">
      <c r="A85" s="21">
        <v>41698</v>
      </c>
      <c r="B85" s="21">
        <v>41712</v>
      </c>
      <c r="C85" s="12">
        <v>11.038176392805617</v>
      </c>
      <c r="D85" s="10">
        <v>11.896796887528863</v>
      </c>
    </row>
    <row r="86" spans="1:4" x14ac:dyDescent="0.25">
      <c r="A86" s="21">
        <v>41712</v>
      </c>
      <c r="B86" s="21">
        <v>41726</v>
      </c>
      <c r="C86" s="12">
        <v>11.050430519839939</v>
      </c>
      <c r="D86" s="10">
        <v>11.894879665574788</v>
      </c>
    </row>
    <row r="87" spans="1:4" x14ac:dyDescent="0.25">
      <c r="A87" s="21">
        <v>41726</v>
      </c>
      <c r="B87" s="21">
        <v>41740</v>
      </c>
      <c r="C87" s="12">
        <v>11.043552997596381</v>
      </c>
      <c r="D87" s="10">
        <v>11.925913654094391</v>
      </c>
    </row>
    <row r="88" spans="1:4" x14ac:dyDescent="0.25">
      <c r="A88" s="21">
        <v>41740</v>
      </c>
      <c r="B88" s="21">
        <v>41754</v>
      </c>
      <c r="C88" s="12">
        <v>11.04535133974775</v>
      </c>
      <c r="D88" s="10">
        <v>11.930681637658619</v>
      </c>
    </row>
    <row r="89" spans="1:4" x14ac:dyDescent="0.25">
      <c r="A89" s="21">
        <v>41754</v>
      </c>
      <c r="B89" s="21">
        <v>41768</v>
      </c>
      <c r="C89" s="12">
        <v>11.038162231967959</v>
      </c>
      <c r="D89" s="10">
        <v>11.896035905814188</v>
      </c>
    </row>
    <row r="90" spans="1:4" x14ac:dyDescent="0.25">
      <c r="A90" s="21">
        <v>41768</v>
      </c>
      <c r="B90" s="21">
        <v>41782</v>
      </c>
      <c r="C90" s="12">
        <v>11.026056559411874</v>
      </c>
      <c r="D90" s="10">
        <v>11.888010913085806</v>
      </c>
    </row>
    <row r="91" spans="1:4" x14ac:dyDescent="0.25">
      <c r="A91" s="21">
        <v>41782</v>
      </c>
      <c r="B91" s="21">
        <v>41796</v>
      </c>
      <c r="C91" s="12">
        <v>11.017896666317565</v>
      </c>
      <c r="D91" s="10">
        <v>11.88099957501867</v>
      </c>
    </row>
    <row r="92" spans="1:4" x14ac:dyDescent="0.25">
      <c r="A92" s="21">
        <v>41796</v>
      </c>
      <c r="B92" s="21">
        <v>41810</v>
      </c>
      <c r="C92" s="12">
        <v>11.00915075914768</v>
      </c>
      <c r="D92" s="10">
        <v>11.874882884328869</v>
      </c>
    </row>
    <row r="93" spans="1:4" x14ac:dyDescent="0.25">
      <c r="A93" s="21">
        <v>41810</v>
      </c>
      <c r="B93" s="21">
        <v>41824</v>
      </c>
      <c r="C93" s="12">
        <v>11.000627456490454</v>
      </c>
      <c r="D93" s="10">
        <v>11.850501295925611</v>
      </c>
    </row>
    <row r="94" spans="1:4" x14ac:dyDescent="0.25">
      <c r="A94" s="21">
        <v>41824</v>
      </c>
      <c r="B94" s="21">
        <v>41838</v>
      </c>
      <c r="C94" s="12">
        <v>10.997668187925736</v>
      </c>
      <c r="D94" s="10">
        <v>11.757640622713694</v>
      </c>
    </row>
    <row r="95" spans="1:4" x14ac:dyDescent="0.25">
      <c r="A95" s="21">
        <v>41838</v>
      </c>
      <c r="B95" s="21">
        <v>41852</v>
      </c>
      <c r="C95" s="12">
        <v>10.997031451852729</v>
      </c>
      <c r="D95" s="10">
        <v>11.731359196853845</v>
      </c>
    </row>
    <row r="96" spans="1:4" x14ac:dyDescent="0.25">
      <c r="A96" s="21">
        <v>41852</v>
      </c>
      <c r="B96" s="21">
        <v>41866</v>
      </c>
      <c r="C96" s="12">
        <v>11.006085222285025</v>
      </c>
      <c r="D96" s="10">
        <v>11.74783769286822</v>
      </c>
    </row>
    <row r="97" spans="1:4" x14ac:dyDescent="0.25">
      <c r="A97" s="21">
        <v>41866</v>
      </c>
      <c r="B97" s="21">
        <v>41880</v>
      </c>
      <c r="C97" s="12">
        <v>10.996119881914959</v>
      </c>
      <c r="D97" s="10">
        <v>11.759766698722423</v>
      </c>
    </row>
    <row r="98" spans="1:4" x14ac:dyDescent="0.25">
      <c r="A98" s="21">
        <v>41880</v>
      </c>
      <c r="B98" s="21">
        <v>41894</v>
      </c>
      <c r="C98" s="12">
        <v>10.987341045229689</v>
      </c>
      <c r="D98" s="10">
        <v>11.752006578088315</v>
      </c>
    </row>
    <row r="99" spans="1:4" x14ac:dyDescent="0.25">
      <c r="A99" s="21">
        <v>41894</v>
      </c>
      <c r="B99" s="21">
        <v>41908</v>
      </c>
      <c r="C99" s="12">
        <v>10.99900791843255</v>
      </c>
      <c r="D99" s="10">
        <v>11.737572586122951</v>
      </c>
    </row>
    <row r="100" spans="1:4" x14ac:dyDescent="0.25">
      <c r="A100" s="21">
        <v>41908</v>
      </c>
      <c r="B100" s="21">
        <v>41922</v>
      </c>
      <c r="C100" s="12">
        <v>11.018535997899164</v>
      </c>
      <c r="D100" s="10">
        <v>11.748677472832263</v>
      </c>
    </row>
    <row r="101" spans="1:4" x14ac:dyDescent="0.25">
      <c r="A101" s="21">
        <v>41922</v>
      </c>
      <c r="B101" s="21">
        <v>41936</v>
      </c>
      <c r="C101" s="12">
        <v>11.017517659481356</v>
      </c>
      <c r="D101" s="10">
        <v>11.746338300675477</v>
      </c>
    </row>
    <row r="102" spans="1:4" x14ac:dyDescent="0.25">
      <c r="A102" s="21">
        <v>41936</v>
      </c>
      <c r="B102" s="21">
        <v>41950</v>
      </c>
      <c r="C102" s="12">
        <v>11.009126002320437</v>
      </c>
      <c r="D102" s="10">
        <v>11.743054405013035</v>
      </c>
    </row>
    <row r="103" spans="1:4" x14ac:dyDescent="0.25">
      <c r="A103" s="21">
        <v>41950</v>
      </c>
      <c r="B103" s="21">
        <v>41964</v>
      </c>
      <c r="C103" s="12">
        <v>11.005829041426127</v>
      </c>
      <c r="D103" s="10">
        <v>11.737661169645991</v>
      </c>
    </row>
    <row r="104" spans="1:4" x14ac:dyDescent="0.25">
      <c r="A104" s="21">
        <v>41964</v>
      </c>
      <c r="B104" s="21">
        <v>41978</v>
      </c>
      <c r="C104" s="12">
        <v>11.012337946080946</v>
      </c>
      <c r="D104" s="10">
        <v>11.740149561287177</v>
      </c>
    </row>
    <row r="105" spans="1:4" x14ac:dyDescent="0.25">
      <c r="A105" s="21">
        <v>41978</v>
      </c>
      <c r="B105" s="21">
        <v>41992</v>
      </c>
      <c r="C105" s="12">
        <v>11.012651703220094</v>
      </c>
      <c r="D105" s="10">
        <v>11.704844881816417</v>
      </c>
    </row>
    <row r="106" spans="1:4" x14ac:dyDescent="0.25">
      <c r="A106" s="21">
        <v>41992</v>
      </c>
      <c r="B106" s="21">
        <v>42006</v>
      </c>
      <c r="C106" s="12">
        <v>11.025248849690307</v>
      </c>
      <c r="D106" s="10">
        <v>11.645922296760967</v>
      </c>
    </row>
    <row r="107" spans="1:4" x14ac:dyDescent="0.25">
      <c r="A107" s="21">
        <v>42006</v>
      </c>
      <c r="B107" s="21">
        <v>42020</v>
      </c>
      <c r="C107" s="12">
        <v>11.030702927137078</v>
      </c>
      <c r="D107" s="10">
        <v>11.620480929560054</v>
      </c>
    </row>
    <row r="108" spans="1:4" x14ac:dyDescent="0.25">
      <c r="A108" s="21">
        <v>42020</v>
      </c>
      <c r="B108" s="21">
        <v>42034</v>
      </c>
      <c r="C108" s="12">
        <v>11.031470664508399</v>
      </c>
      <c r="D108" s="10">
        <v>11.652624199837915</v>
      </c>
    </row>
    <row r="109" spans="1:4" x14ac:dyDescent="0.25">
      <c r="A109" s="21">
        <v>42034</v>
      </c>
      <c r="B109" s="21">
        <v>42048</v>
      </c>
      <c r="C109" s="12">
        <v>11.028654846858748</v>
      </c>
      <c r="D109" s="10">
        <v>11.609707167697815</v>
      </c>
    </row>
    <row r="110" spans="1:4" x14ac:dyDescent="0.25">
      <c r="A110" s="21">
        <v>42048</v>
      </c>
      <c r="B110" s="21">
        <v>42062</v>
      </c>
      <c r="C110" s="12">
        <v>11.039537828726765</v>
      </c>
      <c r="D110" s="10">
        <v>12.691730076815233</v>
      </c>
    </row>
    <row r="111" spans="1:4" x14ac:dyDescent="0.25">
      <c r="A111" s="21">
        <v>42062</v>
      </c>
      <c r="B111" s="21">
        <v>42076</v>
      </c>
      <c r="C111" s="12">
        <v>11.017862076740732</v>
      </c>
      <c r="D111" s="10">
        <v>12.688723121695396</v>
      </c>
    </row>
    <row r="112" spans="1:4" x14ac:dyDescent="0.25">
      <c r="A112" s="21">
        <f>+'TLZK Yük'!A96</f>
        <v>42076</v>
      </c>
      <c r="B112" s="21">
        <f>+'TLZK Yük'!B96</f>
        <v>42090</v>
      </c>
      <c r="C112" s="12">
        <v>11.027600481652886</v>
      </c>
      <c r="D112" s="10">
        <v>13.093180430420698</v>
      </c>
    </row>
    <row r="113" spans="1:12" x14ac:dyDescent="0.25">
      <c r="A113" s="21">
        <f>+'TLZK Yük'!A97</f>
        <v>42090</v>
      </c>
      <c r="B113" s="21">
        <f>+'TLZK Yük'!B97</f>
        <v>42104</v>
      </c>
      <c r="C113" s="12">
        <v>11.038124539491486</v>
      </c>
      <c r="D113" s="10">
        <v>13.055585655823949</v>
      </c>
    </row>
    <row r="114" spans="1:12" x14ac:dyDescent="0.25">
      <c r="A114" s="21">
        <f>+'TLZK Yük'!A98</f>
        <v>42104</v>
      </c>
      <c r="B114" s="21">
        <f>+'TLZK Yük'!B98</f>
        <v>42118</v>
      </c>
      <c r="C114" s="12">
        <v>11.048910059675098</v>
      </c>
      <c r="D114" s="10">
        <v>12.998747555812526</v>
      </c>
    </row>
    <row r="115" spans="1:12" x14ac:dyDescent="0.25">
      <c r="A115" s="21">
        <v>42118</v>
      </c>
      <c r="B115" s="21">
        <v>42132</v>
      </c>
      <c r="C115" s="12">
        <v>11.056713073174432</v>
      </c>
      <c r="D115" s="10">
        <v>12.946701077482334</v>
      </c>
    </row>
    <row r="116" spans="1:12" x14ac:dyDescent="0.25">
      <c r="A116" s="21">
        <v>42132</v>
      </c>
      <c r="B116" s="21">
        <v>42146</v>
      </c>
      <c r="C116" s="12">
        <v>11.067531085798</v>
      </c>
      <c r="D116" s="10">
        <v>12.8979292598383</v>
      </c>
    </row>
    <row r="117" spans="1:12" x14ac:dyDescent="0.25">
      <c r="A117" s="21">
        <v>42146</v>
      </c>
      <c r="B117" s="21">
        <v>42160</v>
      </c>
      <c r="C117" s="12">
        <v>11.066323366736899</v>
      </c>
      <c r="D117" s="10">
        <v>12.8789248044872</v>
      </c>
    </row>
    <row r="118" spans="1:12" x14ac:dyDescent="0.25">
      <c r="A118" s="21">
        <v>42160</v>
      </c>
      <c r="B118" s="21">
        <v>42174</v>
      </c>
      <c r="C118" s="12">
        <v>11.0684078550377</v>
      </c>
      <c r="D118" s="10">
        <v>12.8064220668223</v>
      </c>
    </row>
    <row r="119" spans="1:12" x14ac:dyDescent="0.25">
      <c r="A119" s="21">
        <v>42174</v>
      </c>
      <c r="B119" s="21">
        <v>42188</v>
      </c>
      <c r="C119" s="12">
        <v>11.126961199560103</v>
      </c>
      <c r="D119" s="10">
        <v>12.608728866382544</v>
      </c>
      <c r="J119" s="7"/>
      <c r="K119" s="7"/>
      <c r="L119" s="7"/>
    </row>
    <row r="120" spans="1:12" x14ac:dyDescent="0.25">
      <c r="A120" s="21">
        <v>42188</v>
      </c>
      <c r="B120" s="21">
        <v>42205</v>
      </c>
      <c r="C120" s="12">
        <v>11.038521438329584</v>
      </c>
      <c r="D120" s="10">
        <v>12.704389191250176</v>
      </c>
      <c r="H120" s="7"/>
      <c r="I120" s="7"/>
    </row>
    <row r="121" spans="1:12" x14ac:dyDescent="0.25">
      <c r="A121" s="21">
        <f>+'TLZK Yük'!A105</f>
        <v>42205</v>
      </c>
      <c r="B121" s="21">
        <f>+'TLZK Yük'!B105</f>
        <v>42216</v>
      </c>
      <c r="C121" s="12">
        <v>11.0424936490649</v>
      </c>
      <c r="D121" s="10">
        <v>12.677170841117261</v>
      </c>
      <c r="H121" s="7"/>
      <c r="I121" s="7"/>
    </row>
    <row r="122" spans="1:12" x14ac:dyDescent="0.25">
      <c r="A122" s="21">
        <f>+'TLZK Yük'!A106</f>
        <v>42216</v>
      </c>
      <c r="B122" s="21">
        <f>+'TLZK Yük'!B106</f>
        <v>42230</v>
      </c>
      <c r="C122" s="12">
        <v>11.062889431912501</v>
      </c>
      <c r="D122" s="10">
        <v>12.644942072828499</v>
      </c>
      <c r="H122" s="7"/>
      <c r="I122" s="7"/>
    </row>
    <row r="123" spans="1:12" x14ac:dyDescent="0.25">
      <c r="A123" s="21">
        <f>+'TLZK Yük'!A107</f>
        <v>42230</v>
      </c>
      <c r="B123" s="21">
        <f>+'TLZK Yük'!B107</f>
        <v>42244</v>
      </c>
      <c r="C123" s="12">
        <v>11.059687110368003</v>
      </c>
      <c r="D123" s="10">
        <v>12.602759071145146</v>
      </c>
      <c r="H123" s="7"/>
      <c r="I123" s="7"/>
    </row>
    <row r="124" spans="1:12" x14ac:dyDescent="0.25">
      <c r="A124" s="21">
        <f>+'TLZK Yük'!A108</f>
        <v>42244</v>
      </c>
      <c r="B124" s="21">
        <f>+'TLZK Yük'!B108</f>
        <v>42258</v>
      </c>
      <c r="C124" s="12">
        <v>11.078328586142934</v>
      </c>
      <c r="D124" s="10">
        <v>12.543452816719874</v>
      </c>
      <c r="H124" s="7"/>
      <c r="I124" s="7"/>
    </row>
    <row r="125" spans="1:12" x14ac:dyDescent="0.25">
      <c r="A125" s="21">
        <f>+'TLZK Yük'!A109</f>
        <v>42258</v>
      </c>
      <c r="B125" s="21">
        <f>+'TLZK Yük'!B109</f>
        <v>42275</v>
      </c>
      <c r="C125" s="12">
        <v>11.094506327626412</v>
      </c>
      <c r="D125" s="10">
        <v>12.523868132044299</v>
      </c>
    </row>
    <row r="126" spans="1:12" x14ac:dyDescent="0.25">
      <c r="A126" s="21">
        <f>+'TLZK Yük'!A110</f>
        <v>42270</v>
      </c>
      <c r="B126" s="21">
        <f>+'TLZK Yük'!B110</f>
        <v>42286</v>
      </c>
      <c r="C126" s="12">
        <v>11.089964765381556</v>
      </c>
      <c r="D126" s="10">
        <v>12.422769600534997</v>
      </c>
    </row>
    <row r="127" spans="1:12" x14ac:dyDescent="0.25">
      <c r="A127" s="21">
        <f>+'TLZK Yük'!A111</f>
        <v>42286</v>
      </c>
      <c r="B127" s="21">
        <f>+'TLZK Yük'!B111</f>
        <v>42300</v>
      </c>
      <c r="C127" s="12">
        <v>11.102210484390227</v>
      </c>
      <c r="D127" s="10">
        <v>12.665698910033591</v>
      </c>
    </row>
    <row r="128" spans="1:12" x14ac:dyDescent="0.25">
      <c r="A128" s="21">
        <f>+'TLZK Yük'!A112</f>
        <v>42300</v>
      </c>
      <c r="B128" s="21">
        <f>+'TLZK Yük'!B112</f>
        <v>42314</v>
      </c>
      <c r="C128" s="12">
        <v>11.09921229518088</v>
      </c>
      <c r="D128" s="10">
        <v>12.692756183283278</v>
      </c>
    </row>
    <row r="129" spans="1:4" x14ac:dyDescent="0.25">
      <c r="A129" s="21">
        <f>+'TLZK Yük'!A113</f>
        <v>42314</v>
      </c>
      <c r="B129" s="21">
        <f>+'TLZK Yük'!B113</f>
        <v>42328</v>
      </c>
      <c r="C129" s="12">
        <v>11.091711181989847</v>
      </c>
      <c r="D129" s="10">
        <v>12.737302468140928</v>
      </c>
    </row>
    <row r="130" spans="1:4" x14ac:dyDescent="0.25">
      <c r="A130" s="21">
        <f>+'TLZK Yük'!A114</f>
        <v>42328</v>
      </c>
      <c r="B130" s="21">
        <f>+'TLZK Yük'!B114</f>
        <v>42342</v>
      </c>
      <c r="C130" s="12">
        <v>11.088255506342659</v>
      </c>
      <c r="D130" s="10">
        <v>12.761544860304133</v>
      </c>
    </row>
    <row r="131" spans="1:4" x14ac:dyDescent="0.25">
      <c r="A131" s="21">
        <f>+'TLZK Yük'!A115</f>
        <v>42342</v>
      </c>
      <c r="B131" s="21">
        <f>+'TLZK Yük'!B115</f>
        <v>42356</v>
      </c>
      <c r="C131" s="12">
        <v>11.088784923624971</v>
      </c>
      <c r="D131" s="10">
        <v>12.767559926019617</v>
      </c>
    </row>
    <row r="132" spans="1:4" x14ac:dyDescent="0.25">
      <c r="A132" s="21">
        <f>+'TLZK Yük'!A116</f>
        <v>42356</v>
      </c>
      <c r="B132" s="21">
        <f>+'TLZK Yük'!B116</f>
        <v>42373</v>
      </c>
      <c r="C132" s="12">
        <v>11.087261325177666</v>
      </c>
      <c r="D132" s="10">
        <v>12.789606780686572</v>
      </c>
    </row>
    <row r="133" spans="1:4" x14ac:dyDescent="0.25">
      <c r="A133" s="21">
        <f>+'TLZK Yük'!A117</f>
        <v>42369</v>
      </c>
      <c r="B133" s="21">
        <f>+'TLZK Yük'!B117</f>
        <v>42384</v>
      </c>
      <c r="C133" s="12">
        <v>11.083422525340556</v>
      </c>
      <c r="D133" s="10">
        <v>12.831499488756506</v>
      </c>
    </row>
    <row r="134" spans="1:4" x14ac:dyDescent="0.25">
      <c r="A134" s="21">
        <f>+'TLZK Yük'!A118</f>
        <v>42384</v>
      </c>
      <c r="B134" s="21">
        <f>+'TLZK Yük'!B118</f>
        <v>42398</v>
      </c>
      <c r="C134" s="12">
        <v>11.094427471176179</v>
      </c>
      <c r="D134" s="10">
        <v>12.830499490321678</v>
      </c>
    </row>
    <row r="135" spans="1:4" x14ac:dyDescent="0.25">
      <c r="A135" s="21">
        <f>+'TLZK Yük'!A119</f>
        <v>42398</v>
      </c>
      <c r="B135" s="21">
        <f>+'TLZK Yük'!B119</f>
        <v>42412</v>
      </c>
      <c r="C135" s="12">
        <v>11.086648472452822</v>
      </c>
      <c r="D135" s="10">
        <v>12.830336165071653</v>
      </c>
    </row>
    <row r="136" spans="1:4" x14ac:dyDescent="0.25">
      <c r="A136" s="21">
        <f>+'TLZK Yük'!A122</f>
        <v>42412</v>
      </c>
      <c r="B136" s="21">
        <f>+'TLZK Yük'!B122</f>
        <v>42426</v>
      </c>
      <c r="C136" s="12">
        <v>11.080999274097822</v>
      </c>
      <c r="D136" s="10">
        <v>13.37667079149853</v>
      </c>
    </row>
    <row r="137" spans="1:4" x14ac:dyDescent="0.25">
      <c r="A137" s="21">
        <f>+'TLZK Yük'!A123</f>
        <v>42426</v>
      </c>
      <c r="B137" s="21">
        <f>+'TLZK Yük'!B123</f>
        <v>42440</v>
      </c>
      <c r="C137" s="12">
        <v>11.071456932324601</v>
      </c>
      <c r="D137" s="10">
        <v>13.414166847121379</v>
      </c>
    </row>
    <row r="138" spans="1:4" x14ac:dyDescent="0.25">
      <c r="A138" s="21">
        <f>+'TLZK Yük'!A124</f>
        <v>42440</v>
      </c>
      <c r="B138" s="21">
        <f>+'TLZK Yük'!B124</f>
        <v>42454</v>
      </c>
      <c r="C138" s="12">
        <v>11.071727540502007</v>
      </c>
      <c r="D138" s="10">
        <v>13.3965781331281</v>
      </c>
    </row>
    <row r="139" spans="1:4" x14ac:dyDescent="0.25">
      <c r="A139" s="21">
        <f>+'TLZK Yük'!A125</f>
        <v>42454</v>
      </c>
      <c r="B139" s="21">
        <f>+'TLZK Yük'!B125</f>
        <v>42468</v>
      </c>
      <c r="C139" s="12">
        <v>11.066928175993429</v>
      </c>
      <c r="D139" s="10">
        <v>13.415617488681256</v>
      </c>
    </row>
    <row r="140" spans="1:4" x14ac:dyDescent="0.25">
      <c r="A140" s="21">
        <f>+'TLZK Yük'!A126</f>
        <v>42468</v>
      </c>
      <c r="B140" s="21">
        <f>+'TLZK Yük'!B126</f>
        <v>42482</v>
      </c>
      <c r="C140" s="12">
        <v>11.057831548918037</v>
      </c>
      <c r="D140" s="10">
        <v>13.385525684966264</v>
      </c>
    </row>
    <row r="141" spans="1:4" x14ac:dyDescent="0.25">
      <c r="A141" s="21">
        <f>+'TLZK Yük'!A127</f>
        <v>42482</v>
      </c>
      <c r="B141" s="21">
        <f>+'TLZK Yük'!B127</f>
        <v>42496</v>
      </c>
      <c r="C141" s="12">
        <v>11.048089953468509</v>
      </c>
      <c r="D141" s="10">
        <v>13.40907120592483</v>
      </c>
    </row>
    <row r="142" spans="1:4" x14ac:dyDescent="0.25">
      <c r="A142" s="21">
        <f>+'TLZK Yük'!A128</f>
        <v>42496</v>
      </c>
      <c r="B142" s="21">
        <f>+'TLZK Yük'!B128</f>
        <v>42510</v>
      </c>
      <c r="C142" s="12">
        <v>11.063574052284979</v>
      </c>
      <c r="D142" s="10">
        <v>13.422385488899549</v>
      </c>
    </row>
    <row r="143" spans="1:4" x14ac:dyDescent="0.25">
      <c r="A143" s="21">
        <f>+'TLZK Yük'!A129</f>
        <v>42510</v>
      </c>
      <c r="B143" s="21">
        <f>+'TLZK Yük'!B129</f>
        <v>42524</v>
      </c>
      <c r="C143" s="12">
        <v>11.070264600152859</v>
      </c>
      <c r="D143" s="10">
        <v>13.54667041128674</v>
      </c>
    </row>
    <row r="144" spans="1:4" x14ac:dyDescent="0.25">
      <c r="A144" s="21">
        <f>+'TLZK Yük'!A130</f>
        <v>42524</v>
      </c>
      <c r="B144" s="21">
        <f>+'TLZK Yük'!B130</f>
        <v>42538</v>
      </c>
      <c r="C144" s="12">
        <v>11.07790480399489</v>
      </c>
      <c r="D144" s="10">
        <v>13.570053819157406</v>
      </c>
    </row>
    <row r="145" spans="1:4" x14ac:dyDescent="0.25">
      <c r="A145" s="21">
        <f>+'TLZK Yük'!A131</f>
        <v>42538</v>
      </c>
      <c r="B145" s="21">
        <f>+'TLZK Yük'!B131</f>
        <v>42552</v>
      </c>
      <c r="C145" s="12">
        <v>11.068</v>
      </c>
      <c r="D145" s="10">
        <v>13.574999999999999</v>
      </c>
    </row>
    <row r="146" spans="1:4" x14ac:dyDescent="0.25">
      <c r="A146" s="21">
        <f>+'TLZK Yük'!A132</f>
        <v>42552</v>
      </c>
      <c r="B146" s="21">
        <f>+'TLZK Yük'!B132</f>
        <v>42566</v>
      </c>
      <c r="C146" s="12">
        <v>11.064507306422303</v>
      </c>
      <c r="D146" s="10">
        <v>13.561606432694109</v>
      </c>
    </row>
    <row r="147" spans="1:4" x14ac:dyDescent="0.25">
      <c r="A147" s="21">
        <f>+'TLZK Yük'!A133</f>
        <v>42566</v>
      </c>
      <c r="B147" s="21">
        <f>+'TLZK Yük'!B133</f>
        <v>42580</v>
      </c>
      <c r="C147" s="12">
        <v>11.058231334299688</v>
      </c>
      <c r="D147" s="10">
        <v>13.570583087246321</v>
      </c>
    </row>
    <row r="148" spans="1:4" x14ac:dyDescent="0.25">
      <c r="A148" s="21">
        <f>+'TLZK Yük'!A134</f>
        <v>42580</v>
      </c>
      <c r="B148" s="21">
        <f>+'TLZK Yük'!B134</f>
        <v>42594</v>
      </c>
      <c r="C148" s="12">
        <v>11.069690344050219</v>
      </c>
      <c r="D148" s="10">
        <v>13.614967854875115</v>
      </c>
    </row>
    <row r="149" spans="1:4" x14ac:dyDescent="0.25">
      <c r="A149" s="21">
        <f>+'TLZK Yük'!A135</f>
        <v>42594</v>
      </c>
      <c r="B149" s="21">
        <f>+'TLZK Yük'!B135</f>
        <v>42608</v>
      </c>
      <c r="C149" s="12">
        <v>10.567636657742623</v>
      </c>
      <c r="D149" s="10">
        <v>13.610125074662621</v>
      </c>
    </row>
    <row r="150" spans="1:4" x14ac:dyDescent="0.25">
      <c r="A150" s="21">
        <f>+'TLZK Yük'!A136</f>
        <v>42608</v>
      </c>
      <c r="B150" s="21">
        <f>+'TLZK Yük'!B136</f>
        <v>42622</v>
      </c>
      <c r="C150" s="12">
        <v>10.546899054405445</v>
      </c>
      <c r="D150" s="10">
        <v>13.605884853950414</v>
      </c>
    </row>
    <row r="151" spans="1:4" x14ac:dyDescent="0.25">
      <c r="A151" s="21">
        <f>+'TLZK Yük'!A137</f>
        <v>42622</v>
      </c>
      <c r="B151" s="21">
        <f>+'TLZK Yük'!B137</f>
        <v>42636</v>
      </c>
      <c r="C151" s="12">
        <v>10.046392988668181</v>
      </c>
      <c r="D151" s="10">
        <v>13.615198233461298</v>
      </c>
    </row>
    <row r="152" spans="1:4" x14ac:dyDescent="0.25">
      <c r="A152" s="21">
        <f>+'TLZK Yük'!A138</f>
        <v>42636</v>
      </c>
      <c r="B152" s="21">
        <f>+'TLZK Yük'!B138</f>
        <v>42650</v>
      </c>
      <c r="C152" s="12">
        <v>10.051726030140623</v>
      </c>
      <c r="D152" s="10">
        <v>13.624941876647782</v>
      </c>
    </row>
    <row r="153" spans="1:4" x14ac:dyDescent="0.25">
      <c r="A153" s="21">
        <f>+'TLZK Yük'!A139</f>
        <v>42650</v>
      </c>
      <c r="B153" s="21">
        <f>+'TLZK Yük'!B139</f>
        <v>42664</v>
      </c>
      <c r="C153" s="12">
        <v>10.071933393456691</v>
      </c>
      <c r="D153" s="10">
        <v>13.594308039808842</v>
      </c>
    </row>
    <row r="154" spans="1:4" x14ac:dyDescent="0.25">
      <c r="A154" s="21">
        <f>+'TLZK Yük'!A140</f>
        <v>42664</v>
      </c>
      <c r="B154" s="21">
        <f>+'TLZK Yük'!B140</f>
        <v>42678</v>
      </c>
      <c r="C154" s="12">
        <v>10.073792064067657</v>
      </c>
      <c r="D154" s="10">
        <v>13.543973830780118</v>
      </c>
    </row>
    <row r="155" spans="1:4" x14ac:dyDescent="0.25">
      <c r="A155" s="21">
        <f>+'TLZK Yük'!A141</f>
        <v>42678</v>
      </c>
      <c r="B155" s="21">
        <f>+'TLZK Yük'!B141</f>
        <v>42692</v>
      </c>
      <c r="C155" s="12">
        <v>10.075653921179741</v>
      </c>
      <c r="D155" s="10">
        <v>13.579544931140674</v>
      </c>
    </row>
    <row r="156" spans="1:4" x14ac:dyDescent="0.25">
      <c r="A156" s="21">
        <f>+'TLZK Yük'!A142</f>
        <v>42692</v>
      </c>
      <c r="B156" s="21">
        <f>+'TLZK Yük'!B142</f>
        <v>42706</v>
      </c>
      <c r="C156" s="12">
        <v>10.078471816269923</v>
      </c>
      <c r="D156" s="10">
        <v>13.045076303417513</v>
      </c>
    </row>
    <row r="157" spans="1:4" x14ac:dyDescent="0.25">
      <c r="A157" s="21">
        <f>+'TLZK Yük'!A143</f>
        <v>42706</v>
      </c>
      <c r="B157" s="21">
        <f>+'TLZK Yük'!B143</f>
        <v>42720</v>
      </c>
      <c r="C157" s="12">
        <v>10.074233053442315</v>
      </c>
      <c r="D157" s="10">
        <v>13.024589608696685</v>
      </c>
    </row>
    <row r="158" spans="1:4" x14ac:dyDescent="0.25">
      <c r="A158" s="21">
        <f>+'TLZK Yük'!A144</f>
        <v>42720</v>
      </c>
      <c r="B158" s="21">
        <f>+'TLZK Yük'!B144</f>
        <v>42734</v>
      </c>
      <c r="C158" s="12">
        <v>10.071090993216437</v>
      </c>
      <c r="D158" s="10">
        <v>12.970656916083156</v>
      </c>
    </row>
    <row r="159" spans="1:4" x14ac:dyDescent="0.25">
      <c r="A159" s="21">
        <f>+'TLZK Yük'!A145</f>
        <v>42734</v>
      </c>
      <c r="B159" s="21">
        <f>+'TLZK Yük'!B145</f>
        <v>42748</v>
      </c>
      <c r="C159" s="12">
        <v>10.076786959636081</v>
      </c>
      <c r="D159" s="10">
        <v>12.43740120916425</v>
      </c>
    </row>
    <row r="160" spans="1:4" x14ac:dyDescent="0.25">
      <c r="A160" s="21">
        <f>+'TLZK Yük'!A146</f>
        <v>42748</v>
      </c>
      <c r="B160" s="21">
        <f>+'TLZK Yük'!B146</f>
        <v>42762</v>
      </c>
      <c r="C160" s="12">
        <v>10.083070448426524</v>
      </c>
      <c r="D160" s="10">
        <v>12.445417500890565</v>
      </c>
    </row>
    <row r="161" spans="1:4" x14ac:dyDescent="0.25">
      <c r="A161" s="21">
        <f>+'TLZK Yük'!A147</f>
        <v>42762</v>
      </c>
      <c r="B161" s="21">
        <f>+'TLZK Yük'!B147</f>
        <v>42776</v>
      </c>
      <c r="C161" s="12">
        <v>10.079871718754822</v>
      </c>
      <c r="D161" s="10">
        <v>12.444071289034204</v>
      </c>
    </row>
    <row r="162" spans="1:4" x14ac:dyDescent="0.25">
      <c r="A162" s="21">
        <f>+'TLZK Yük'!A148</f>
        <v>42776</v>
      </c>
      <c r="B162" s="21">
        <f>+'TLZK Yük'!B148</f>
        <v>42790</v>
      </c>
      <c r="C162" s="12">
        <v>10.063565873783494</v>
      </c>
      <c r="D162" s="10">
        <v>12.416675238130018</v>
      </c>
    </row>
    <row r="163" spans="1:4" x14ac:dyDescent="0.25">
      <c r="A163" s="21">
        <f>+'TLZK Yük'!A149</f>
        <v>42790</v>
      </c>
      <c r="B163" s="21">
        <f>+'TLZK Yük'!B149</f>
        <v>42804</v>
      </c>
      <c r="C163" s="12">
        <v>10.060616939293066</v>
      </c>
      <c r="D163" s="10">
        <v>12.410191936947204</v>
      </c>
    </row>
    <row r="164" spans="1:4" x14ac:dyDescent="0.25">
      <c r="A164" s="21">
        <f>+'TLZK Yük'!A150</f>
        <v>42804</v>
      </c>
      <c r="B164" s="21">
        <f>+'TLZK Yük'!B150</f>
        <v>42818</v>
      </c>
      <c r="C164" s="12">
        <v>10.068657950125464</v>
      </c>
      <c r="D164" s="10">
        <v>12.459953442861707</v>
      </c>
    </row>
    <row r="165" spans="1:4" x14ac:dyDescent="0.25">
      <c r="A165" s="21">
        <f>+'TLZK Yük'!A151</f>
        <v>42818</v>
      </c>
      <c r="B165" s="21">
        <f>+'TLZK Yük'!B151</f>
        <v>42832</v>
      </c>
      <c r="C165" s="12">
        <v>10.065510648752255</v>
      </c>
      <c r="D165" s="10">
        <v>12.434950366816054</v>
      </c>
    </row>
    <row r="166" spans="1:4" x14ac:dyDescent="0.25">
      <c r="A166" s="21">
        <f>+'TLZK Yük'!A152</f>
        <v>42832</v>
      </c>
      <c r="B166" s="21">
        <f>+'TLZK Yük'!B152</f>
        <v>42846</v>
      </c>
      <c r="C166" s="12">
        <v>10.0653404063723</v>
      </c>
      <c r="D166" s="10">
        <v>12.430916808668099</v>
      </c>
    </row>
    <row r="167" spans="1:4" x14ac:dyDescent="0.25">
      <c r="A167" s="21">
        <f>+'TLZK Yük'!A153</f>
        <v>42846</v>
      </c>
      <c r="B167" s="21">
        <f>+'TLZK Yük'!B153</f>
        <v>42860</v>
      </c>
      <c r="C167" s="12">
        <v>10.06099395608355</v>
      </c>
      <c r="D167" s="10">
        <v>12.441742525825347</v>
      </c>
    </row>
    <row r="168" spans="1:4" x14ac:dyDescent="0.25">
      <c r="A168" s="21">
        <f>+'TLZK Yük'!A154</f>
        <v>42860</v>
      </c>
      <c r="B168" s="21">
        <f>+'TLZK Yük'!B154</f>
        <v>42877</v>
      </c>
      <c r="C168" s="12">
        <v>10.046445428672824</v>
      </c>
      <c r="D168" s="10">
        <v>12.435497467203577</v>
      </c>
    </row>
    <row r="169" spans="1:4" x14ac:dyDescent="0.25">
      <c r="A169" s="21">
        <f>+'TLZK Yük'!A155</f>
        <v>42873</v>
      </c>
      <c r="B169" s="21">
        <f>+'TLZK Yük'!B155</f>
        <v>42888</v>
      </c>
      <c r="C169" s="12">
        <v>10.047414773876442</v>
      </c>
      <c r="D169" s="10">
        <v>12.378893521799752</v>
      </c>
    </row>
    <row r="170" spans="1:4" x14ac:dyDescent="0.25">
      <c r="A170" s="21">
        <f>+'TLZK Yük'!A156</f>
        <v>42888</v>
      </c>
      <c r="B170" s="21">
        <f>+'TLZK Yük'!B156</f>
        <v>42902</v>
      </c>
      <c r="C170" s="12">
        <v>10.036246474164471</v>
      </c>
      <c r="D170" s="10">
        <v>12.35918537877436</v>
      </c>
    </row>
    <row r="171" spans="1:4" x14ac:dyDescent="0.25">
      <c r="A171" s="21">
        <f>+'TLZK Yük'!A157</f>
        <v>42902</v>
      </c>
      <c r="B171" s="21">
        <f>+'TLZK Yük'!B157</f>
        <v>42916</v>
      </c>
      <c r="C171" s="12">
        <v>10.021715718123572</v>
      </c>
      <c r="D171" s="10">
        <v>12.410261820762019</v>
      </c>
    </row>
    <row r="172" spans="1:4" x14ac:dyDescent="0.25">
      <c r="A172" s="21">
        <f>+'TLZK Yük'!A158</f>
        <v>42916</v>
      </c>
      <c r="B172" s="21">
        <f>+'TLZK Yük'!B158</f>
        <v>42930</v>
      </c>
      <c r="C172" s="12">
        <v>10.019361939065522</v>
      </c>
      <c r="D172" s="10">
        <v>12.397293316556585</v>
      </c>
    </row>
    <row r="173" spans="1:4" x14ac:dyDescent="0.25">
      <c r="A173" s="21">
        <f>+'TLZK Yük'!A159</f>
        <v>42930</v>
      </c>
      <c r="B173" s="21">
        <f>+'TLZK Yük'!B159</f>
        <v>42944</v>
      </c>
      <c r="C173" s="12">
        <v>10.033344704637749</v>
      </c>
      <c r="D173" s="10">
        <v>12.396173823488684</v>
      </c>
    </row>
    <row r="174" spans="1:4" x14ac:dyDescent="0.25">
      <c r="A174" s="21">
        <f>+'TLZK Yük'!A160</f>
        <v>42944</v>
      </c>
      <c r="B174" s="21">
        <f>+'TLZK Yük'!B160</f>
        <v>42958</v>
      </c>
      <c r="C174" s="12">
        <v>10.022493535529591</v>
      </c>
      <c r="D174" s="10">
        <v>12.419718987209825</v>
      </c>
    </row>
    <row r="175" spans="1:4" x14ac:dyDescent="0.25">
      <c r="A175" s="21">
        <f>+'TLZK Yük'!A161</f>
        <v>42958</v>
      </c>
      <c r="B175" s="21">
        <f>+'TLZK Yük'!B161</f>
        <v>42972</v>
      </c>
      <c r="C175" s="12">
        <v>10.032197803894956</v>
      </c>
      <c r="D175" s="10">
        <v>12.455147946787788</v>
      </c>
    </row>
    <row r="176" spans="1:4" x14ac:dyDescent="0.25">
      <c r="A176" s="21">
        <f>+'TLZK Yük'!A162</f>
        <v>42972</v>
      </c>
      <c r="B176" s="21">
        <f>+'TLZK Yük'!B162</f>
        <v>42986</v>
      </c>
      <c r="C176" s="12">
        <v>10.032049202758779</v>
      </c>
      <c r="D176" s="10">
        <v>12.468791699767474</v>
      </c>
    </row>
    <row r="177" spans="1:4" x14ac:dyDescent="0.25">
      <c r="A177" s="21">
        <f>+'TLZK Yük'!A163</f>
        <v>42986</v>
      </c>
      <c r="B177" s="21">
        <f>+'TLZK Yük'!B163</f>
        <v>43000</v>
      </c>
      <c r="C177" s="12">
        <v>10.022525268606971</v>
      </c>
      <c r="D177" s="10">
        <v>12.515770401457846</v>
      </c>
    </row>
    <row r="178" spans="1:4" x14ac:dyDescent="0.25">
      <c r="A178" s="21">
        <f>+'TLZK Yük'!A164</f>
        <v>43000</v>
      </c>
      <c r="B178" s="21">
        <f>+'TLZK Yük'!B164</f>
        <v>43014</v>
      </c>
      <c r="C178" s="12">
        <v>10.031282858114352</v>
      </c>
      <c r="D178" s="10">
        <v>12.506021778772316</v>
      </c>
    </row>
    <row r="179" spans="1:4" x14ac:dyDescent="0.25">
      <c r="A179" s="21">
        <f>+'TLZK Yük'!A165</f>
        <v>43014</v>
      </c>
      <c r="B179" s="21">
        <f>+'TLZK Yük'!B165</f>
        <v>43028</v>
      </c>
      <c r="C179" s="12">
        <v>10.038305712054269</v>
      </c>
      <c r="D179" s="10">
        <v>12.488928375139633</v>
      </c>
    </row>
    <row r="180" spans="1:4" x14ac:dyDescent="0.25">
      <c r="A180" s="21">
        <f>+'TLZK Yük'!A166</f>
        <v>43028</v>
      </c>
      <c r="B180" s="21">
        <f>+'TLZK Yük'!B166</f>
        <v>43042</v>
      </c>
      <c r="C180" s="12">
        <v>10.027905594000051</v>
      </c>
      <c r="D180" s="10">
        <v>12.47453825866565</v>
      </c>
    </row>
    <row r="181" spans="1:4" x14ac:dyDescent="0.25">
      <c r="A181" s="21">
        <f>+'TLZK Yük'!A167</f>
        <v>43042</v>
      </c>
      <c r="B181" s="21">
        <f>+'TLZK Yük'!B167</f>
        <v>43056</v>
      </c>
      <c r="C181" s="12">
        <v>10.03539886509123</v>
      </c>
      <c r="D181" s="10">
        <v>12.498908005120809</v>
      </c>
    </row>
    <row r="182" spans="1:4" x14ac:dyDescent="0.25">
      <c r="A182" s="21">
        <f>+'TLZK Yük'!A168</f>
        <v>43056</v>
      </c>
      <c r="B182" s="21">
        <f>+'TLZK Yük'!B168</f>
        <v>43070</v>
      </c>
      <c r="C182" s="12">
        <v>10.040074436562493</v>
      </c>
      <c r="D182" s="10">
        <v>12.515809927445897</v>
      </c>
    </row>
    <row r="183" spans="1:4" x14ac:dyDescent="0.25">
      <c r="A183" s="21">
        <f>+'TLZK Yük'!A169</f>
        <v>43070</v>
      </c>
      <c r="B183" s="21">
        <f>+'TLZK Yük'!B169</f>
        <v>43084</v>
      </c>
      <c r="C183" s="12">
        <v>10.036001183005995</v>
      </c>
      <c r="D183" s="10">
        <v>12.491064231550318</v>
      </c>
    </row>
    <row r="184" spans="1:4" x14ac:dyDescent="0.25">
      <c r="A184" s="21">
        <f>+'TLZK Yük'!A170</f>
        <v>43084</v>
      </c>
      <c r="B184" s="21">
        <f>+'TLZK Yük'!B170</f>
        <v>43098</v>
      </c>
      <c r="C184" s="12">
        <v>10.03030269631337</v>
      </c>
      <c r="D184" s="10">
        <v>12.459783585624464</v>
      </c>
    </row>
    <row r="185" spans="1:4" x14ac:dyDescent="0.25">
      <c r="A185" s="25">
        <f>+'TLZK Yük'!A171</f>
        <v>43098</v>
      </c>
      <c r="B185" s="25">
        <f>+'TLZK Yük'!B171</f>
        <v>43112</v>
      </c>
      <c r="C185" s="30">
        <v>10.026560870837431</v>
      </c>
      <c r="D185" s="31">
        <v>12.365904959933827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TLZK Yük</vt:lpstr>
      <vt:lpstr>YPZK Yük</vt:lpstr>
      <vt:lpstr>TLZK Tesis</vt:lpstr>
      <vt:lpstr>YPZK Tesis</vt:lpstr>
      <vt:lpstr>ROM Kullanımı</vt:lpstr>
      <vt:lpstr>ZK Ağırlıklı Ortalama Oran</vt:lpstr>
      <vt:lpstr>'ROM Kullanımı'!Print_Area</vt:lpstr>
      <vt:lpstr>'TLZK Tesis'!Print_Area</vt:lpstr>
      <vt:lpstr>'TLZK Yük'!Print_Area</vt:lpstr>
      <vt:lpstr>'YPZK Tesis'!Print_Area</vt:lpstr>
      <vt:lpstr>'YPZK Yük'!Print_Area</vt:lpstr>
      <vt:lpstr>'ZK Ağırlıklı Ortalama Oran'!Print_Area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Bekir Eren</cp:lastModifiedBy>
  <cp:lastPrinted>2018-01-29T06:48:31Z</cp:lastPrinted>
  <dcterms:created xsi:type="dcterms:W3CDTF">2013-11-24T16:20:38Z</dcterms:created>
  <dcterms:modified xsi:type="dcterms:W3CDTF">2018-01-29T06:49:00Z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